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(kyougi2024)\"/>
    </mc:Choice>
  </mc:AlternateContent>
  <xr:revisionPtr revIDLastSave="0" documentId="13_ncr:1_{15F11DC4-67DC-4054-8610-1488CED5286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印刷用" sheetId="2" r:id="rId1"/>
    <sheet name="入力シート" sheetId="3" r:id="rId2"/>
    <sheet name="選択リスト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4" i="4"/>
  <c r="F41" i="2" l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9" i="4"/>
  <c r="J9" i="4" s="1"/>
  <c r="I10" i="4"/>
  <c r="J10" i="4" s="1"/>
  <c r="L10" i="4" s="1"/>
  <c r="I11" i="4"/>
  <c r="J11" i="4" s="1"/>
  <c r="I12" i="4"/>
  <c r="J12" i="4" s="1"/>
  <c r="I13" i="4"/>
  <c r="J13" i="4" s="1"/>
  <c r="I14" i="4"/>
  <c r="J14" i="4" s="1"/>
  <c r="I15" i="4"/>
  <c r="I16" i="4"/>
  <c r="J16" i="4" s="1"/>
  <c r="L16" i="4" s="1"/>
  <c r="I17" i="4"/>
  <c r="J17" i="4" s="1"/>
  <c r="I18" i="4"/>
  <c r="J18" i="4" s="1"/>
  <c r="L18" i="4" s="1"/>
  <c r="I19" i="4"/>
  <c r="J19" i="4" s="1"/>
  <c r="I20" i="4"/>
  <c r="J20" i="4" s="1"/>
  <c r="I21" i="4"/>
  <c r="J21" i="4" s="1"/>
  <c r="I22" i="4"/>
  <c r="J22" i="4" s="1"/>
  <c r="I23" i="4"/>
  <c r="I24" i="4"/>
  <c r="J24" i="4" s="1"/>
  <c r="L24" i="4" s="1"/>
  <c r="I25" i="4"/>
  <c r="J25" i="4" s="1"/>
  <c r="I26" i="4"/>
  <c r="J26" i="4" s="1"/>
  <c r="L26" i="4" s="1"/>
  <c r="I27" i="4"/>
  <c r="J27" i="4" s="1"/>
  <c r="I28" i="4"/>
  <c r="J28" i="4" s="1"/>
  <c r="I29" i="4"/>
  <c r="J29" i="4" s="1"/>
  <c r="I30" i="4"/>
  <c r="J30" i="4" s="1"/>
  <c r="I31" i="4"/>
  <c r="J31" i="4" s="1"/>
  <c r="J15" i="4"/>
  <c r="J23" i="4"/>
  <c r="I5" i="4"/>
  <c r="J5" i="4" s="1"/>
  <c r="I6" i="4"/>
  <c r="J6" i="4" s="1"/>
  <c r="I7" i="4"/>
  <c r="J7" i="4" s="1"/>
  <c r="I8" i="4"/>
  <c r="J8" i="4" s="1"/>
  <c r="L8" i="4" s="1"/>
  <c r="I4" i="4"/>
  <c r="J4" i="4" s="1"/>
  <c r="G8" i="4"/>
  <c r="H44" i="2" s="1"/>
  <c r="G6" i="4"/>
  <c r="J44" i="2" s="1"/>
  <c r="G4" i="4"/>
  <c r="J42" i="2" s="1"/>
  <c r="L31" i="4" l="1"/>
  <c r="J66" i="2" s="1"/>
  <c r="L30" i="4"/>
  <c r="J65" i="2" s="1"/>
  <c r="L22" i="4"/>
  <c r="J30" i="2" s="1"/>
  <c r="L53" i="4"/>
  <c r="J115" i="2" s="1"/>
  <c r="L41" i="4"/>
  <c r="J76" i="2" s="1"/>
  <c r="L23" i="4"/>
  <c r="J31" i="2" s="1"/>
  <c r="L21" i="4"/>
  <c r="J29" i="2" s="1"/>
  <c r="L9" i="4"/>
  <c r="J17" i="2" s="1"/>
  <c r="L52" i="4"/>
  <c r="J114" i="2" s="1"/>
  <c r="L40" i="4"/>
  <c r="J75" i="2" s="1"/>
  <c r="J125" i="2"/>
  <c r="L39" i="4"/>
  <c r="J74" i="2" s="1"/>
  <c r="J124" i="2"/>
  <c r="L62" i="4"/>
  <c r="L38" i="4"/>
  <c r="J73" i="2" s="1"/>
  <c r="J23" i="2"/>
  <c r="L15" i="4"/>
  <c r="L20" i="4"/>
  <c r="J28" i="2" s="1"/>
  <c r="L51" i="4"/>
  <c r="J113" i="2" s="1"/>
  <c r="L19" i="4"/>
  <c r="J27" i="2" s="1"/>
  <c r="J112" i="2"/>
  <c r="L50" i="4"/>
  <c r="L61" i="4"/>
  <c r="J123" i="2" s="1"/>
  <c r="J111" i="2"/>
  <c r="L49" i="4"/>
  <c r="L37" i="4"/>
  <c r="J72" i="2" s="1"/>
  <c r="L29" i="4"/>
  <c r="J64" i="2" s="1"/>
  <c r="L60" i="4"/>
  <c r="J122" i="2" s="1"/>
  <c r="J110" i="2"/>
  <c r="L48" i="4"/>
  <c r="L59" i="4"/>
  <c r="J121" i="2" s="1"/>
  <c r="J109" i="2"/>
  <c r="L47" i="4"/>
  <c r="L35" i="4"/>
  <c r="J70" i="2" s="1"/>
  <c r="L28" i="4"/>
  <c r="J63" i="2" s="1"/>
  <c r="L27" i="4"/>
  <c r="J62" i="2" s="1"/>
  <c r="J120" i="2"/>
  <c r="L58" i="4"/>
  <c r="L46" i="4"/>
  <c r="J108" i="2" s="1"/>
  <c r="J69" i="2"/>
  <c r="L34" i="4"/>
  <c r="L17" i="4"/>
  <c r="J25" i="2" s="1"/>
  <c r="L36" i="4"/>
  <c r="J71" i="2" s="1"/>
  <c r="L57" i="4"/>
  <c r="J119" i="2" s="1"/>
  <c r="J68" i="2"/>
  <c r="L33" i="4"/>
  <c r="L25" i="4"/>
  <c r="J60" i="2" s="1"/>
  <c r="J67" i="2"/>
  <c r="L32" i="4"/>
  <c r="L14" i="4"/>
  <c r="J22" i="2" s="1"/>
  <c r="L45" i="4"/>
  <c r="J107" i="2" s="1"/>
  <c r="L7" i="4"/>
  <c r="J15" i="2" s="1"/>
  <c r="J21" i="2"/>
  <c r="L13" i="4"/>
  <c r="L56" i="4"/>
  <c r="J118" i="2" s="1"/>
  <c r="J106" i="2"/>
  <c r="L44" i="4"/>
  <c r="L12" i="4"/>
  <c r="J20" i="2" s="1"/>
  <c r="L55" i="4"/>
  <c r="J117" i="2" s="1"/>
  <c r="L43" i="4"/>
  <c r="J78" i="2" s="1"/>
  <c r="J19" i="2"/>
  <c r="L11" i="4"/>
  <c r="L54" i="4"/>
  <c r="J116" i="2" s="1"/>
  <c r="J77" i="2"/>
  <c r="L42" i="4"/>
  <c r="L63" i="4"/>
  <c r="L4" i="4"/>
  <c r="J12" i="2" s="1"/>
  <c r="L6" i="4"/>
  <c r="J14" i="2" s="1"/>
  <c r="L5" i="4"/>
  <c r="J13" i="2" s="1"/>
  <c r="J18" i="2"/>
  <c r="J16" i="2"/>
  <c r="J61" i="2"/>
  <c r="J59" i="2"/>
  <c r="J26" i="2"/>
  <c r="J24" i="2"/>
  <c r="B128" i="2"/>
  <c r="B80" i="2"/>
  <c r="B127" i="2" s="1"/>
  <c r="B86" i="2"/>
  <c r="B133" i="2" s="1"/>
  <c r="B82" i="2"/>
  <c r="B129" i="2" s="1"/>
  <c r="B83" i="2"/>
  <c r="B130" i="2" s="1"/>
  <c r="B84" i="2"/>
  <c r="B131" i="2" s="1"/>
  <c r="B81" i="2"/>
  <c r="D41" i="2"/>
  <c r="D88" i="2" s="1"/>
  <c r="D135" i="2" s="1"/>
  <c r="F88" i="2"/>
  <c r="F135" i="2" s="1"/>
  <c r="E1" i="2" l="1"/>
  <c r="E48" i="2" s="1"/>
  <c r="B1" i="2"/>
  <c r="B48" i="2" s="1"/>
  <c r="B41" i="2" l="1"/>
  <c r="B88" i="2" s="1"/>
  <c r="B135" i="2" s="1"/>
  <c r="G60" i="2" l="1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9" i="2"/>
  <c r="H59" i="2"/>
  <c r="G59" i="2"/>
  <c r="D59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I106" i="2"/>
  <c r="H106" i="2"/>
  <c r="G106" i="2"/>
  <c r="D106" i="2"/>
  <c r="E91" i="2" l="1"/>
  <c r="E138" i="2" s="1"/>
  <c r="B49" i="2"/>
  <c r="B96" i="2" s="1"/>
  <c r="F48" i="2"/>
  <c r="F95" i="2" s="1"/>
  <c r="B95" i="2"/>
  <c r="H91" i="2"/>
  <c r="H138" i="2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I12" i="2"/>
  <c r="H12" i="2"/>
  <c r="G12" i="2"/>
  <c r="D12" i="2"/>
  <c r="J91" i="2"/>
  <c r="J138" i="2" s="1"/>
  <c r="J89" i="2"/>
  <c r="J136" i="2" s="1"/>
  <c r="B42" i="2" l="1"/>
  <c r="B89" i="2" s="1"/>
  <c r="B136" i="2" s="1"/>
  <c r="D5" i="2"/>
  <c r="D52" i="2" s="1"/>
  <c r="D99" i="2" s="1"/>
  <c r="D10" i="2"/>
  <c r="D57" i="2" s="1"/>
  <c r="D104" i="2" s="1"/>
  <c r="E95" i="2" l="1"/>
  <c r="J5" i="2" l="1"/>
  <c r="J52" i="2" s="1"/>
  <c r="J99" i="2" s="1"/>
  <c r="J4" i="2"/>
  <c r="J51" i="2" s="1"/>
  <c r="J98" i="2" s="1"/>
  <c r="H8" i="2"/>
  <c r="H55" i="2" s="1"/>
  <c r="H102" i="2" s="1"/>
  <c r="H9" i="2"/>
  <c r="H56" i="2" s="1"/>
  <c r="H103" i="2" s="1"/>
  <c r="H10" i="2"/>
  <c r="H57" i="2" s="1"/>
  <c r="H104" i="2" s="1"/>
  <c r="H7" i="2"/>
  <c r="H54" i="2" s="1"/>
  <c r="H101" i="2" s="1"/>
  <c r="D8" i="2"/>
  <c r="D55" i="2" s="1"/>
  <c r="D102" i="2" s="1"/>
  <c r="D9" i="2"/>
  <c r="D56" i="2" s="1"/>
  <c r="D103" i="2" s="1"/>
  <c r="D7" i="2"/>
  <c r="D54" i="2" s="1"/>
  <c r="D101" i="2" s="1"/>
  <c r="D4" i="2"/>
  <c r="D51" i="2" s="1"/>
  <c r="D98" i="2" s="1"/>
</calcChain>
</file>

<file path=xl/sharedStrings.xml><?xml version="1.0" encoding="utf-8"?>
<sst xmlns="http://schemas.openxmlformats.org/spreadsheetml/2006/main" count="350" uniqueCount="130">
  <si>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</si>
  <si>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</si>
  <si>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</si>
  <si>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</si>
  <si>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</si>
  <si>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</si>
  <si>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</si>
  <si>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</si>
  <si>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</si>
  <si>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</si>
  <si>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t>地区</t>
    <rPh sb="0" eb="2">
      <t>チク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</si>
  <si>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</si>
  <si>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</si>
  <si>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</si>
  <si>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教職員</t>
    <rPh sb="0" eb="3">
      <t>キョウショクイン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</si>
  <si>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</si>
  <si>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</si>
  <si>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</si>
  <si>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</si>
  <si>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</si>
  <si>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</si>
  <si>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</si>
  <si>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</si>
  <si>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</si>
  <si>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</si>
  <si>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</si>
  <si>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</si>
  <si>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</si>
  <si>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</si>
  <si>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</si>
  <si>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</si>
  <si>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</si>
  <si>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選択リスト</t>
    <rPh sb="0" eb="2">
      <t>センタク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</si>
  <si>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</si>
  <si>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</si>
  <si>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</t>
    <rPh sb="0" eb="4">
      <t>セイネンガッピ</t>
    </rPh>
    <phoneticPr fontId="1"/>
  </si>
  <si>
    <t>出身中学校</t>
    <rPh sb="0" eb="5">
      <t>シュッシンチュウガッコウ</t>
    </rPh>
    <phoneticPr fontId="1"/>
  </si>
  <si>
    <t>ペア</t>
    <phoneticPr fontId="1"/>
  </si>
  <si>
    <t>A</t>
    <phoneticPr fontId="1"/>
  </si>
  <si>
    <t>B</t>
    <phoneticPr fontId="1"/>
  </si>
  <si>
    <t>個　　人</t>
    <rPh sb="0" eb="1">
      <t>コ</t>
    </rPh>
    <rPh sb="3" eb="4">
      <t>ヒト</t>
    </rPh>
    <phoneticPr fontId="1"/>
  </si>
  <si>
    <t>ペンチ入り指導者</t>
    <rPh sb="3" eb="4">
      <t>イ</t>
    </rPh>
    <rPh sb="5" eb="8">
      <t>シドウシャ</t>
    </rPh>
    <phoneticPr fontId="1"/>
  </si>
  <si>
    <t>参加申込書　入力シート　 (個人)</t>
    <rPh sb="0" eb="4">
      <t>サンカモウシコミ</t>
    </rPh>
    <rPh sb="4" eb="5">
      <t>ショ</t>
    </rPh>
    <rPh sb="6" eb="8">
      <t>ニュウリョク</t>
    </rPh>
    <rPh sb="14" eb="16">
      <t>コジン</t>
    </rPh>
    <phoneticPr fontId="1"/>
  </si>
  <si>
    <t>ペア</t>
    <phoneticPr fontId="1"/>
  </si>
  <si>
    <t>A</t>
    <phoneticPr fontId="1"/>
  </si>
  <si>
    <t>B</t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</si>
  <si>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</si>
  <si>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</si>
  <si>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</si>
  <si>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千葉市立</t>
    <rPh sb="0" eb="2">
      <t>チバ</t>
    </rPh>
    <rPh sb="2" eb="3">
      <t>シ</t>
    </rPh>
    <rPh sb="3" eb="4">
      <t>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</si>
  <si>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</si>
  <si>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</si>
  <si>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その①</t>
    <phoneticPr fontId="1"/>
  </si>
  <si>
    <t>引率責任者氏名</t>
    <rPh sb="0" eb="5">
      <t>インソツセキニンシャ</t>
    </rPh>
    <rPh sb="5" eb="7">
      <t>シメイ</t>
    </rPh>
    <phoneticPr fontId="1"/>
  </si>
  <si>
    <t>引率者責任者職（教諭など）</t>
    <rPh sb="0" eb="3">
      <t>インソツシャ</t>
    </rPh>
    <rPh sb="3" eb="6">
      <t>セキニンシャ</t>
    </rPh>
    <rPh sb="6" eb="7">
      <t>ショク</t>
    </rPh>
    <rPh sb="8" eb="10">
      <t>キョウユ</t>
    </rPh>
    <phoneticPr fontId="1"/>
  </si>
  <si>
    <t>その②</t>
    <phoneticPr fontId="1"/>
  </si>
  <si>
    <t>その③</t>
    <phoneticPr fontId="1"/>
  </si>
  <si>
    <t>8　　（用紙その②）</t>
    <rPh sb="4" eb="6">
      <t>ヨウシ</t>
    </rPh>
    <phoneticPr fontId="1"/>
  </si>
  <si>
    <t>8　　（用紙その③）</t>
    <rPh sb="4" eb="6">
      <t>ヨウシ</t>
    </rPh>
    <phoneticPr fontId="1"/>
  </si>
  <si>
    <t>ベンチ入り指導者　氏名</t>
    <rPh sb="3" eb="4">
      <t>イ</t>
    </rPh>
    <rPh sb="5" eb="8">
      <t>シドウシャ</t>
    </rPh>
    <rPh sb="9" eb="11">
      <t>シメイ</t>
    </rPh>
    <phoneticPr fontId="1"/>
  </si>
  <si>
    <t>千葉県</t>
    <rPh sb="0" eb="3">
      <t>チバケン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</si>
  <si>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</si>
  <si>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</si>
  <si>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</si>
  <si>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</si>
  <si>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</si>
  <si>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</si>
  <si>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</si>
  <si>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</si>
  <si>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</si>
  <si>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</si>
  <si>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</si>
  <si>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</si>
  <si>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</si>
  <si>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</si>
  <si>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</si>
  <si>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</si>
  <si>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</si>
  <si>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</si>
  <si>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</si>
  <si>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</si>
  <si>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</si>
  <si>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</si>
  <si>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</si>
  <si>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</si>
  <si>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</si>
  <si>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</si>
  <si>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</si>
  <si>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</si>
  <si>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</si>
  <si>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</si>
  <si>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</si>
  <si>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</si>
  <si>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</si>
  <si>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</si>
  <si>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</si>
  <si>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</si>
  <si>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</si>
  <si>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</si>
  <si>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</si>
  <si>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</si>
  <si>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</si>
  <si>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</si>
  <si>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</si>
  <si>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</si>
  <si>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</si>
  <si>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phoneticPr fontId="1"/>
  </si>
  <si>
    <t>東京都</t>
    <phoneticPr fontId="1"/>
  </si>
  <si>
    <t>入力年月日(2024/1/1)</t>
    <rPh sb="0" eb="2">
      <t>ニュウリョク</t>
    </rPh>
    <rPh sb="2" eb="5">
      <t>ネンガッピ</t>
    </rPh>
    <phoneticPr fontId="1"/>
  </si>
  <si>
    <t>学年</t>
    <rPh sb="0" eb="2">
      <t>ガクネン</t>
    </rPh>
    <phoneticPr fontId="1"/>
  </si>
  <si>
    <r>
      <t xml:space="preserve">入力セル（黄色いセル）　
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</si>
  <si>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</si>
  <si>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</si>
  <si>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</si>
  <si>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↑元号が違う場合は入力してください</t>
    <rPh sb="1" eb="3">
      <t>ゲンゴウ</t>
    </rPh>
    <rPh sb="4" eb="5">
      <t>チガ</t>
    </rPh>
    <rPh sb="6" eb="8">
      <t>バアイ</t>
    </rPh>
    <rPh sb="9" eb="11">
      <t>ニュウリョク</t>
    </rPh>
    <phoneticPr fontId="1"/>
  </si>
  <si>
    <t>学校長</t>
    <rPh sb="0" eb="2">
      <t>ガッコウ</t>
    </rPh>
    <rPh sb="2" eb="3">
      <t>チョウ</t>
    </rPh>
    <phoneticPr fontId="1"/>
  </si>
  <si>
    <t>中学校</t>
    <rPh sb="0" eb="3">
      <t>チュウガッコウ</t>
    </rPh>
    <phoneticPr fontId="1"/>
  </si>
  <si>
    <t>引率責任者</t>
    <rPh sb="0" eb="2">
      <t>インソツ</t>
    </rPh>
    <rPh sb="2" eb="5">
      <t>セキニンシャ</t>
    </rPh>
    <phoneticPr fontId="1"/>
  </si>
  <si>
    <t>職名</t>
    <rPh sb="0" eb="2">
      <t>ショクメイ</t>
    </rPh>
    <phoneticPr fontId="1"/>
  </si>
  <si>
    <t>・</t>
    <phoneticPr fontId="1"/>
  </si>
  <si>
    <t>外部指導者</t>
    <rPh sb="0" eb="5">
      <t>ガイブシドウシャ</t>
    </rPh>
    <phoneticPr fontId="1"/>
  </si>
  <si>
    <t>部活動指導員</t>
    <rPh sb="0" eb="3">
      <t>ブカツドウ</t>
    </rPh>
    <rPh sb="3" eb="6">
      <t>シドウイン</t>
    </rPh>
    <phoneticPr fontId="1"/>
  </si>
  <si>
    <t>（用紙その①）</t>
    <phoneticPr fontId="1"/>
  </si>
  <si>
    <t>【選択して下さい】</t>
    <rPh sb="1" eb="3">
      <t>センタク</t>
    </rPh>
    <rPh sb="5" eb="6">
      <t>クダ</t>
    </rPh>
    <phoneticPr fontId="1"/>
  </si>
  <si>
    <t>ソフトテニス大会参加申し込み書</t>
    <rPh sb="6" eb="8">
      <t>タイカイ</t>
    </rPh>
    <rPh sb="8" eb="11">
      <t>サンカモウ</t>
    </rPh>
    <rPh sb="12" eb="13">
      <t>コ</t>
    </rPh>
    <rPh sb="14" eb="15">
      <t>ショ</t>
    </rPh>
    <phoneticPr fontId="1"/>
  </si>
  <si>
    <t>年度千葉県高等学校総合体育大会</t>
    <rPh sb="0" eb="2">
      <t>ネンド</t>
    </rPh>
    <rPh sb="2" eb="5">
      <t>チバケン</t>
    </rPh>
    <rPh sb="5" eb="9">
      <t>コウトウガッコウ</t>
    </rPh>
    <rPh sb="9" eb="11">
      <t>ソウゴウ</t>
    </rPh>
    <rPh sb="11" eb="15">
      <t>タイイクタイカイ</t>
    </rPh>
    <phoneticPr fontId="1"/>
  </si>
  <si>
    <t>中学校</t>
    <rPh sb="0" eb="3">
      <t>チュウガッコウ</t>
    </rPh>
    <phoneticPr fontId="1"/>
  </si>
  <si>
    <t>中等部</t>
    <rPh sb="0" eb="3">
      <t>チュウトウブ</t>
    </rPh>
    <phoneticPr fontId="1"/>
  </si>
  <si>
    <t>中等教育学校</t>
    <rPh sb="0" eb="2">
      <t>チュウトウ</t>
    </rPh>
    <rPh sb="2" eb="6">
      <t>キョウイクガッコウ</t>
    </rPh>
    <phoneticPr fontId="1"/>
  </si>
  <si>
    <t>べンチ入り指導者</t>
    <rPh sb="3" eb="4">
      <t>イ</t>
    </rPh>
    <rPh sb="5" eb="8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</si>
</sst>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\ &quot;年  &quot;m\ &quot;月  &quot;d\ &quot;日&quot;;@"/>
    <numFmt numFmtId="177" formatCode="\ m&quot;  月  &quot;d&quot; 日&quot;"/>
    <numFmt numFmtId="178" formatCode="ggge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slantDashDot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 style="thick">
        <color rgb="FF0070C0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slantDashDot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70C0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ck">
        <color rgb="FF0070C0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mediumDashed">
        <color rgb="FF00B05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mediumDashed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Dashed">
        <color rgb="FF0070C0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FF0000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theme="9"/>
      </left>
      <right style="medium">
        <color theme="9"/>
      </right>
      <top style="mediumDashed">
        <color theme="9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/>
      <diagonal/>
    </border>
    <border>
      <left style="medium">
        <color theme="9"/>
      </left>
      <right style="medium">
        <color theme="9"/>
      </right>
      <top style="slantDashDot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slantDashDot">
        <color indexed="64"/>
      </bottom>
      <diagonal/>
    </border>
    <border>
      <left style="medium">
        <color theme="9"/>
      </left>
      <right style="medium">
        <color theme="9"/>
      </right>
      <top/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medium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67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1" fillId="0" borderId="6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8" fillId="0" borderId="110" xfId="0" applyFont="1" applyBorder="1" applyAlignment="1">
      <alignment horizontal="center" vertical="center" shrinkToFit="1"/>
    </xf>
    <xf numFmtId="0" fontId="8" fillId="0" borderId="11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1" fillId="0" borderId="126" xfId="0" applyFont="1" applyBorder="1" applyAlignment="1">
      <alignment horizontal="center" vertical="center" shrinkToFit="1"/>
    </xf>
    <xf numFmtId="57" fontId="11" fillId="0" borderId="126" xfId="0" applyNumberFormat="1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137" xfId="0" applyFont="1" applyBorder="1" applyAlignment="1">
      <alignment horizontal="center" vertical="center" shrinkToFit="1"/>
    </xf>
    <xf numFmtId="0" fontId="11" fillId="0" borderId="145" xfId="0" applyFont="1" applyBorder="1" applyAlignment="1">
      <alignment horizontal="center" vertical="center" shrinkToFit="1"/>
    </xf>
    <xf numFmtId="0" fontId="11" fillId="0" borderId="146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148" xfId="0" applyFont="1" applyBorder="1" applyAlignment="1">
      <alignment horizontal="center" vertical="center" shrinkToFit="1"/>
    </xf>
    <xf numFmtId="0" fontId="10" fillId="0" borderId="149" xfId="0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4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30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3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49" fontId="10" fillId="0" borderId="98" xfId="0" applyNumberFormat="1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35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138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49" fontId="10" fillId="0" borderId="140" xfId="0" applyNumberFormat="1" applyFont="1" applyBorder="1" applyAlignment="1">
      <alignment horizontal="center" vertical="center" shrinkToFit="1"/>
    </xf>
    <xf numFmtId="0" fontId="10" fillId="0" borderId="14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123" xfId="0" applyFont="1" applyBorder="1" applyAlignment="1">
      <alignment horizontal="center" vertical="center" shrinkToFit="1"/>
    </xf>
    <xf numFmtId="0" fontId="10" fillId="0" borderId="120" xfId="0" applyFont="1" applyBorder="1" applyAlignment="1">
      <alignment horizontal="center" vertical="center" shrinkToFit="1"/>
    </xf>
    <xf numFmtId="0" fontId="10" fillId="0" borderId="121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156" xfId="0" applyFont="1" applyBorder="1" applyAlignment="1">
      <alignment horizontal="center" vertical="center" shrinkToFit="1"/>
    </xf>
    <xf numFmtId="14" fontId="10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0" fillId="0" borderId="142" xfId="0" applyFont="1" applyBorder="1" applyAlignment="1">
      <alignment horizontal="center" vertical="center" shrinkToFit="1"/>
    </xf>
    <xf numFmtId="0" fontId="10" fillId="0" borderId="158" xfId="0" applyFont="1" applyBorder="1" applyAlignment="1">
      <alignment horizontal="center" vertical="center" shrinkToFit="1"/>
    </xf>
    <xf numFmtId="0" fontId="10" fillId="0" borderId="159" xfId="0" applyFont="1" applyBorder="1" applyAlignment="1">
      <alignment horizontal="center" vertical="center" shrinkToFit="1"/>
    </xf>
    <xf numFmtId="0" fontId="10" fillId="0" borderId="154" xfId="0" applyFont="1" applyBorder="1" applyAlignment="1">
      <alignment horizontal="center" vertical="center" shrinkToFit="1"/>
    </xf>
    <xf numFmtId="0" fontId="10" fillId="0" borderId="16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32" xfId="0" applyFont="1" applyBorder="1" applyAlignment="1">
      <alignment horizontal="center" vertical="center" shrinkToFit="1"/>
    </xf>
    <xf numFmtId="0" fontId="11" fillId="0" borderId="136" xfId="0" applyFont="1" applyBorder="1" applyAlignment="1">
      <alignment horizontal="center" vertical="center" shrinkToFit="1"/>
    </xf>
    <xf numFmtId="0" fontId="11" fillId="0" borderId="128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129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30" xfId="0" applyFont="1" applyBorder="1" applyAlignment="1">
      <alignment horizontal="center" vertical="center" shrinkToFit="1"/>
    </xf>
    <xf numFmtId="0" fontId="0" fillId="0" borderId="16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6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67" xfId="0" applyBorder="1" applyAlignment="1">
      <alignment horizontal="center"/>
    </xf>
    <xf numFmtId="0" fontId="0" fillId="0" borderId="16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7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94" xfId="0" applyBorder="1" applyAlignment="1">
      <alignment horizontal="center"/>
    </xf>
    <xf numFmtId="0" fontId="0" fillId="0" borderId="163" xfId="0" applyBorder="1" applyAlignment="1">
      <alignment horizontal="center"/>
    </xf>
    <xf numFmtId="0" fontId="0" fillId="0" borderId="193" xfId="0" applyBorder="1" applyAlignment="1">
      <alignment horizontal="center"/>
    </xf>
    <xf numFmtId="0" fontId="10" fillId="4" borderId="187" xfId="0" applyFont="1" applyFill="1" applyBorder="1" applyAlignment="1">
      <alignment vertical="center" shrinkToFit="1"/>
    </xf>
    <xf numFmtId="0" fontId="10" fillId="4" borderId="189" xfId="0" applyFont="1" applyFill="1" applyBorder="1" applyAlignment="1">
      <alignment vertical="center" shrinkToFit="1"/>
    </xf>
    <xf numFmtId="0" fontId="10" fillId="4" borderId="192" xfId="0" applyFont="1" applyFill="1" applyBorder="1" applyAlignment="1">
      <alignment vertical="center" shrinkToFit="1"/>
    </xf>
    <xf numFmtId="0" fontId="10" fillId="4" borderId="182" xfId="0" applyFont="1" applyFill="1" applyBorder="1" applyAlignment="1">
      <alignment vertical="center" shrinkToFit="1"/>
    </xf>
    <xf numFmtId="0" fontId="10" fillId="4" borderId="188" xfId="0" applyFont="1" applyFill="1" applyBorder="1" applyAlignment="1">
      <alignment vertical="center" shrinkToFit="1"/>
    </xf>
    <xf numFmtId="0" fontId="10" fillId="4" borderId="190" xfId="0" applyFont="1" applyFill="1" applyBorder="1" applyAlignment="1">
      <alignment vertical="center" shrinkToFit="1"/>
    </xf>
    <xf numFmtId="0" fontId="10" fillId="4" borderId="191" xfId="0" applyFont="1" applyFill="1" applyBorder="1" applyAlignment="1">
      <alignment horizontal="center" vertical="center" shrinkToFit="1"/>
    </xf>
    <xf numFmtId="0" fontId="10" fillId="4" borderId="191" xfId="0" applyFont="1" applyFill="1" applyBorder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0" fillId="4" borderId="0" xfId="0" applyFont="1" applyFill="1" applyAlignment="1">
      <alignment vertical="center" shrinkToFit="1"/>
    </xf>
    <xf numFmtId="0" fontId="10" fillId="4" borderId="52" xfId="0" applyFont="1" applyFill="1" applyBorder="1" applyAlignment="1">
      <alignment horizontal="left" vertical="center" shrinkToFit="1"/>
    </xf>
    <xf numFmtId="0" fontId="10" fillId="4" borderId="155" xfId="0" applyFont="1" applyFill="1" applyBorder="1" applyAlignment="1">
      <alignment vertical="center" shrinkToFit="1"/>
    </xf>
    <xf numFmtId="0" fontId="10" fillId="4" borderId="157" xfId="0" applyFont="1" applyFill="1" applyBorder="1" applyAlignment="1">
      <alignment horizontal="center" vertical="center" shrinkToFit="1"/>
    </xf>
    <xf numFmtId="0" fontId="10" fillId="4" borderId="115" xfId="0" applyFont="1" applyFill="1" applyBorder="1" applyAlignment="1">
      <alignment vertical="center" shrinkToFit="1"/>
    </xf>
    <xf numFmtId="0" fontId="10" fillId="3" borderId="181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7" xfId="0" applyBorder="1"/>
    <xf numFmtId="0" fontId="0" fillId="0" borderId="168" xfId="0" applyBorder="1"/>
    <xf numFmtId="0" fontId="11" fillId="0" borderId="195" xfId="0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2" borderId="196" xfId="0" applyFont="1" applyFill="1" applyBorder="1" applyAlignment="1">
      <alignment vertical="center" shrinkToFit="1"/>
    </xf>
    <xf numFmtId="0" fontId="10" fillId="2" borderId="197" xfId="0" applyFont="1" applyFill="1" applyBorder="1" applyAlignment="1">
      <alignment vertical="center" shrinkToFit="1"/>
    </xf>
    <xf numFmtId="0" fontId="10" fillId="2" borderId="198" xfId="0" applyFont="1" applyFill="1" applyBorder="1" applyAlignment="1">
      <alignment vertical="center" shrinkToFit="1"/>
    </xf>
    <xf numFmtId="0" fontId="10" fillId="2" borderId="199" xfId="0" applyFont="1" applyFill="1" applyBorder="1" applyAlignment="1">
      <alignment vertical="center" shrinkToFit="1"/>
    </xf>
    <xf numFmtId="0" fontId="10" fillId="2" borderId="200" xfId="0" applyFont="1" applyFill="1" applyBorder="1" applyAlignment="1">
      <alignment vertical="center" shrinkToFit="1"/>
    </xf>
    <xf numFmtId="0" fontId="10" fillId="2" borderId="201" xfId="0" applyFont="1" applyFill="1" applyBorder="1" applyAlignment="1">
      <alignment vertical="center" shrinkToFit="1"/>
    </xf>
    <xf numFmtId="0" fontId="10" fillId="2" borderId="202" xfId="0" applyFont="1" applyFill="1" applyBorder="1" applyAlignment="1">
      <alignment vertical="center" shrinkToFit="1"/>
    </xf>
    <xf numFmtId="0" fontId="0" fillId="0" borderId="194" xfId="0" applyBorder="1"/>
    <xf numFmtId="0" fontId="0" fillId="0" borderId="193" xfId="0" applyBorder="1"/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6" fillId="4" borderId="183" xfId="0" applyFont="1" applyFill="1" applyBorder="1" applyAlignment="1">
      <alignment horizontal="center" vertical="center" shrinkToFit="1"/>
    </xf>
    <xf numFmtId="0" fontId="11" fillId="0" borderId="176" xfId="0" applyFont="1" applyBorder="1" applyAlignment="1">
      <alignment horizontal="center" vertical="center" shrinkToFit="1"/>
    </xf>
    <xf numFmtId="0" fontId="11" fillId="0" borderId="150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 shrinkToFit="1"/>
    </xf>
    <xf numFmtId="0" fontId="11" fillId="0" borderId="176" xfId="0" applyFont="1" applyBorder="1" applyAlignment="1">
      <alignment horizontal="center" vertical="center" textRotation="255" shrinkToFit="1"/>
    </xf>
    <xf numFmtId="0" fontId="11" fillId="0" borderId="150" xfId="0" applyFont="1" applyBorder="1" applyAlignment="1">
      <alignment horizontal="center" vertical="center" textRotation="255" shrinkToFit="1"/>
    </xf>
    <xf numFmtId="0" fontId="11" fillId="0" borderId="151" xfId="0" applyFont="1" applyBorder="1" applyAlignment="1">
      <alignment horizontal="center" vertical="center" textRotation="255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51" xfId="0" applyFont="1" applyBorder="1" applyAlignment="1">
      <alignment horizontal="right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 shrinkToFit="1"/>
    </xf>
    <xf numFmtId="0" fontId="11" fillId="0" borderId="124" xfId="0" applyFont="1" applyBorder="1" applyAlignment="1">
      <alignment horizontal="center" vertical="center" shrinkToFit="1"/>
    </xf>
    <xf numFmtId="0" fontId="17" fillId="4" borderId="119" xfId="0" applyFont="1" applyFill="1" applyBorder="1" applyAlignment="1">
      <alignment horizontal="center" vertical="top" wrapText="1"/>
    </xf>
    <xf numFmtId="0" fontId="17" fillId="4" borderId="153" xfId="0" applyFont="1" applyFill="1" applyBorder="1" applyAlignment="1">
      <alignment horizontal="center" vertical="top" wrapText="1"/>
    </xf>
    <xf numFmtId="0" fontId="17" fillId="4" borderId="52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2" borderId="184" xfId="0" applyFont="1" applyFill="1" applyBorder="1" applyAlignment="1">
      <alignment horizontal="left" vertical="center" wrapText="1"/>
    </xf>
    <xf numFmtId="0" fontId="11" fillId="2" borderId="185" xfId="0" applyFont="1" applyFill="1" applyBorder="1" applyAlignment="1">
      <alignment horizontal="left" vertical="center" wrapText="1"/>
    </xf>
    <xf numFmtId="0" fontId="11" fillId="2" borderId="186" xfId="0" applyFont="1" applyFill="1" applyBorder="1" applyAlignment="1">
      <alignment horizontal="left" vertical="center" wrapText="1"/>
    </xf>
    <xf numFmtId="49" fontId="10" fillId="0" borderId="178" xfId="0" applyNumberFormat="1" applyFont="1" applyBorder="1" applyAlignment="1">
      <alignment horizontal="left" vertical="center" shrinkToFit="1"/>
    </xf>
    <xf numFmtId="49" fontId="10" fillId="0" borderId="152" xfId="0" applyNumberFormat="1" applyFont="1" applyBorder="1" applyAlignment="1">
      <alignment horizontal="left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162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161" xfId="0" applyFont="1" applyBorder="1" applyAlignment="1">
      <alignment horizontal="center" vertical="center" shrinkToFit="1"/>
    </xf>
    <xf numFmtId="0" fontId="10" fillId="0" borderId="177" xfId="0" applyFont="1" applyBorder="1" applyAlignment="1">
      <alignment horizontal="center" vertical="center" shrinkToFit="1"/>
    </xf>
    <xf numFmtId="0" fontId="10" fillId="0" borderId="18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7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wrapText="1" shrinkToFit="1"/>
    </xf>
    <xf numFmtId="0" fontId="15" fillId="0" borderId="179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0" borderId="175" xfId="0" applyFont="1" applyBorder="1" applyAlignment="1">
      <alignment horizontal="center" vertical="center" shrinkToFit="1"/>
    </xf>
    <xf numFmtId="0" fontId="0" fillId="0" borderId="170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9" xfId="0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159613</xdr:colOff>
      <xdr:row>2</xdr:row>
      <xdr:rowOff>219226</xdr:rowOff>
    </xdr:from>
    <xdr:to>
      <xdr:col>11</xdr:col>
      <xdr:colOff>570634</xdr:colOff>
      <xdr:row>20</xdr:row>
      <xdr:rowOff>144277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7030" y="684893"/>
          <a:ext cx="411021" cy="443355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11</xdr:col>
      <xdr:colOff>107950</xdr:colOff>
      <xdr:row>1</xdr:row>
      <xdr:rowOff>0</xdr:rowOff>
    </xdr:from>
    <xdr:to>
      <xdr:col>12</xdr:col>
      <xdr:colOff>572535</xdr:colOff>
      <xdr:row>2</xdr:row>
      <xdr:rowOff>103025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64350" y="234950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4</xdr:col>
      <xdr:colOff>361950</xdr:colOff>
      <xdr:row>0</xdr:row>
      <xdr:rowOff>152400</xdr:rowOff>
    </xdr:from>
    <xdr:to>
      <xdr:col>11</xdr:col>
      <xdr:colOff>107950</xdr:colOff>
      <xdr:row>1</xdr:row>
      <xdr:rowOff>168988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4" idx="1"/>
        </xdr:cNvCxnSpPr>
      </xdr:nvCxnSpPr>
      <xdr:spPr>
        <a:xfrm flipH="1" flipV="1">
          <a:off x="1314450" y="152400"/>
          <a:ext cx="5549900" cy="251538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10584</xdr:colOff>
      <xdr:row>10</xdr:row>
      <xdr:rowOff>164192</xdr:rowOff>
    </xdr:from>
    <xdr:to>
      <xdr:col>9</xdr:col>
      <xdr:colOff>857250</xdr:colOff>
      <xdr:row>12</xdr:row>
      <xdr:rowOff>68943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42784" y="2272392"/>
          <a:ext cx="2719916" cy="31115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165100</xdr:colOff>
      <xdr:row>10</xdr:row>
      <xdr:rowOff>52916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1860550"/>
          <a:ext cx="1553330" cy="3005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90717</xdr:rowOff>
    </xdr:from>
    <xdr:to>
      <xdr:col>6</xdr:col>
      <xdr:colOff>485020</xdr:colOff>
      <xdr:row>9</xdr:row>
      <xdr:rowOff>105833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3654880" y="1995717"/>
          <a:ext cx="462340" cy="1511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889606</xdr:colOff>
      <xdr:row>7</xdr:row>
      <xdr:rowOff>82550</xdr:rowOff>
    </xdr:from>
    <xdr:to>
      <xdr:col>11</xdr:col>
      <xdr:colOff>127000</xdr:colOff>
      <xdr:row>13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395056" y="1581150"/>
          <a:ext cx="1783744" cy="1289050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→　 千葉市立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白子町立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　　　　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（私立は入力無し）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1003300</xdr:colOff>
      <xdr:row>13</xdr:row>
      <xdr:rowOff>152400</xdr:rowOff>
    </xdr:from>
    <xdr:to>
      <xdr:col>10</xdr:col>
      <xdr:colOff>409878</xdr:colOff>
      <xdr:row>17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7" idx="2"/>
        </xdr:cNvCxnSpPr>
      </xdr:nvCxnSpPr>
      <xdr:spPr>
        <a:xfrm flipH="1">
          <a:off x="6508750" y="2870200"/>
          <a:ext cx="778178" cy="66040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3</xdr:row>
      <xdr:rowOff>25400</xdr:rowOff>
    </xdr:from>
    <xdr:to>
      <xdr:col>10</xdr:col>
      <xdr:colOff>127000</xdr:colOff>
      <xdr:row>7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711200"/>
          <a:ext cx="2051050" cy="8255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1289050</xdr:colOff>
      <xdr:row>4</xdr:row>
      <xdr:rowOff>63500</xdr:rowOff>
    </xdr:from>
    <xdr:to>
      <xdr:col>8</xdr:col>
      <xdr:colOff>120650</xdr:colOff>
      <xdr:row>4</xdr:row>
      <xdr:rowOff>177800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511550" y="952500"/>
          <a:ext cx="1460500" cy="1143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210156</xdr:colOff>
      <xdr:row>8</xdr:row>
      <xdr:rowOff>127000</xdr:rowOff>
    </xdr:from>
    <xdr:to>
      <xdr:col>12</xdr:col>
      <xdr:colOff>920750</xdr:colOff>
      <xdr:row>12</xdr:row>
      <xdr:rowOff>120650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261956" y="1828800"/>
          <a:ext cx="1313844" cy="806450"/>
        </a:xfrm>
        <a:prstGeom prst="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中等部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中等教育学校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>
                <a:solidFill>
                  <a:schemeClr val="accent6"/>
                </a:solidFill>
              </a:ln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の場合は選択</a:t>
          </a:r>
          <a:endParaRPr kumimoji="1" lang="en-US" altLang="ja-JP" sz="1400" b="0" cap="none" spc="0">
            <a:ln w="0">
              <a:solidFill>
                <a:schemeClr val="accent6"/>
              </a:solidFill>
            </a:ln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19050</xdr:colOff>
      <xdr:row>12</xdr:row>
      <xdr:rowOff>120650</xdr:rowOff>
    </xdr:from>
    <xdr:to>
      <xdr:col>12</xdr:col>
      <xdr:colOff>263828</xdr:colOff>
      <xdr:row>17</xdr:row>
      <xdr:rowOff>63500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13" idx="2"/>
        </xdr:cNvCxnSpPr>
      </xdr:nvCxnSpPr>
      <xdr:spPr>
        <a:xfrm flipH="1">
          <a:off x="8674100" y="2635250"/>
          <a:ext cx="244778" cy="95885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139"/>
  <sheetViews>
    <sheetView tabSelected="1" view="pageBreakPreview" zoomScaleNormal="98" zoomScaleSheetLayoutView="100" workbookViewId="0">
      <selection activeCell="D14" sqref="D14:F14"/>
    </sheetView>
  </sheetViews>
  <sheetFormatPr defaultColWidth="9" defaultRowHeight="13" x14ac:dyDescent="0.2"/>
  <cols>
    <col min="1" max="1" width="1.08984375" style="5" customWidth="1"/>
    <col min="2" max="2" width="4.1796875" style="5" customWidth="1"/>
    <col min="3" max="3" width="4" style="5" customWidth="1"/>
    <col min="4" max="4" width="5.6328125" style="5" customWidth="1"/>
    <col min="5" max="5" width="6.90625" style="5" customWidth="1"/>
    <col min="6" max="6" width="8" style="5" customWidth="1"/>
    <col min="7" max="7" width="23" style="5" customWidth="1"/>
    <col min="8" max="8" width="4.26953125" style="6" customWidth="1"/>
    <col min="9" max="9" width="11.6328125" style="5" customWidth="1"/>
    <col min="10" max="10" width="27.7265625" style="6" customWidth="1"/>
    <col min="11" max="11" width="1.54296875" style="5" customWidth="1"/>
    <col min="12" max="19" width="9" style="5"/>
    <col min="20" max="20" width="9" style="5" customWidth="1"/>
    <col min="21" max="16384" width="9" style="5"/>
  </cols>
  <sheetData>
    <row r="1" spans="2:13" s="9" customFormat="1" ht="18.5" customHeight="1" x14ac:dyDescent="0.25">
      <c r="B1" s="239" t="str">
        <f>入力シート!G3</f>
        <v>令和</v>
      </c>
      <c r="C1" s="239"/>
      <c r="D1" s="239"/>
      <c r="E1" s="114">
        <f>入力シート!H3</f>
        <v>0</v>
      </c>
      <c r="F1" s="239" t="s">
        <v>125</v>
      </c>
      <c r="G1" s="239"/>
      <c r="H1" s="239"/>
      <c r="I1" s="239"/>
      <c r="J1" s="239"/>
    </row>
    <row r="2" spans="2:13" s="9" customFormat="1" ht="18.5" customHeight="1" x14ac:dyDescent="0.25">
      <c r="B2" s="239" t="s">
        <v>124</v>
      </c>
      <c r="C2" s="239"/>
      <c r="D2" s="239"/>
      <c r="E2" s="239"/>
      <c r="F2" s="239"/>
      <c r="G2" s="239"/>
      <c r="H2" s="239"/>
      <c r="I2" s="239"/>
      <c r="J2" s="239"/>
    </row>
    <row r="3" spans="2:13" ht="19.5" customHeight="1" thickBot="1" x14ac:dyDescent="0.25">
      <c r="B3" s="240" t="s">
        <v>0</v>
      </c>
      <c r="C3" s="240"/>
      <c r="D3" s="240"/>
      <c r="E3" s="240"/>
      <c r="F3" s="240"/>
      <c r="G3" s="240"/>
      <c r="H3" s="240"/>
      <c r="I3" s="3"/>
      <c r="J3" s="54" t="s">
        <v>52</v>
      </c>
    </row>
    <row r="4" spans="2:13" ht="22.5" customHeight="1" thickTop="1" thickBot="1" x14ac:dyDescent="0.25">
      <c r="B4" s="226" t="s">
        <v>1</v>
      </c>
      <c r="C4" s="227"/>
      <c r="D4" s="231" t="str">
        <f>IF(入力シート!E4="","",入力シート!E4)</f>
        <v>【選択して下さい】</v>
      </c>
      <c r="E4" s="232"/>
      <c r="F4" s="232"/>
      <c r="G4" s="232" t="s">
        <v>40</v>
      </c>
      <c r="H4" s="233"/>
      <c r="I4" s="7" t="s">
        <v>10</v>
      </c>
      <c r="J4" s="8" t="str">
        <f>IF(入力シート!E5="","",入力シート!E5)</f>
        <v>【選択して下さい】</v>
      </c>
    </row>
    <row r="5" spans="2:13" ht="26" customHeight="1" thickBot="1" x14ac:dyDescent="0.25">
      <c r="B5" s="234" t="s">
        <v>2</v>
      </c>
      <c r="C5" s="235"/>
      <c r="D5" s="236" t="str">
        <f>IF(入力シート!E6="","【入力して下さい】",入力シート!E6)</f>
        <v>【入力して下さい】</v>
      </c>
      <c r="E5" s="237"/>
      <c r="F5" s="237"/>
      <c r="G5" s="237"/>
      <c r="H5" s="237"/>
      <c r="I5" s="237"/>
      <c r="J5" s="43" t="str">
        <f>IF(入力シート!G6="","",入力シート!G6)</f>
        <v>高等学校</v>
      </c>
    </row>
    <row r="6" spans="2:13" ht="20.25" customHeight="1" thickBot="1" x14ac:dyDescent="0.25">
      <c r="B6" s="238" t="s">
        <v>129</v>
      </c>
      <c r="C6" s="199"/>
      <c r="D6" s="199"/>
      <c r="E6" s="199"/>
      <c r="F6" s="199"/>
      <c r="G6" s="200"/>
      <c r="H6" s="228" t="s">
        <v>3</v>
      </c>
      <c r="I6" s="229"/>
      <c r="J6" s="230"/>
    </row>
    <row r="7" spans="2:13" ht="20.25" customHeight="1" thickTop="1" x14ac:dyDescent="0.2">
      <c r="B7" s="222">
        <v>1</v>
      </c>
      <c r="C7" s="223"/>
      <c r="D7" s="201" t="str">
        <f>IF(入力シート!F8="","",入力シート!F8)</f>
        <v>【選択して下さい】</v>
      </c>
      <c r="E7" s="202"/>
      <c r="F7" s="202"/>
      <c r="G7" s="203"/>
      <c r="H7" s="223" t="str">
        <f>IF(入力シート!E8="","",入力シート!E8)</f>
        <v/>
      </c>
      <c r="I7" s="224"/>
      <c r="J7" s="225"/>
    </row>
    <row r="8" spans="2:13" ht="20.25" customHeight="1" x14ac:dyDescent="0.2">
      <c r="B8" s="210">
        <v>2</v>
      </c>
      <c r="C8" s="211"/>
      <c r="D8" s="212" t="str">
        <f>IF(入力シート!F9="","",入力シート!F9)</f>
        <v>【選択して下さい】</v>
      </c>
      <c r="E8" s="213"/>
      <c r="F8" s="213"/>
      <c r="G8" s="214"/>
      <c r="H8" s="211" t="str">
        <f>IF(入力シート!E9="","",入力シート!E9)</f>
        <v/>
      </c>
      <c r="I8" s="213"/>
      <c r="J8" s="215"/>
    </row>
    <row r="9" spans="2:13" ht="20.25" customHeight="1" x14ac:dyDescent="0.2">
      <c r="B9" s="210">
        <v>3</v>
      </c>
      <c r="C9" s="211"/>
      <c r="D9" s="212" t="str">
        <f>IF(入力シート!F10="","",入力シート!F10)</f>
        <v>【選択して下さい】</v>
      </c>
      <c r="E9" s="213"/>
      <c r="F9" s="213"/>
      <c r="G9" s="214"/>
      <c r="H9" s="211" t="str">
        <f>IF(入力シート!E10="","",入力シート!E10)</f>
        <v/>
      </c>
      <c r="I9" s="213"/>
      <c r="J9" s="215"/>
      <c r="M9" s="6"/>
    </row>
    <row r="10" spans="2:13" ht="20.25" customHeight="1" thickBot="1" x14ac:dyDescent="0.25">
      <c r="B10" s="216">
        <v>4</v>
      </c>
      <c r="C10" s="217"/>
      <c r="D10" s="218" t="str">
        <f>IF(入力シート!F11="","",入力シート!F11)</f>
        <v>【選択して下さい】</v>
      </c>
      <c r="E10" s="219"/>
      <c r="F10" s="219"/>
      <c r="G10" s="220"/>
      <c r="H10" s="217" t="str">
        <f>IF(入力シート!E11="","",入力シート!E11)</f>
        <v/>
      </c>
      <c r="I10" s="219"/>
      <c r="J10" s="221"/>
    </row>
    <row r="11" spans="2:13" ht="15" customHeight="1" thickBot="1" x14ac:dyDescent="0.25">
      <c r="B11" s="206" t="s">
        <v>37</v>
      </c>
      <c r="C11" s="207"/>
      <c r="D11" s="198" t="s">
        <v>16</v>
      </c>
      <c r="E11" s="199"/>
      <c r="F11" s="200"/>
      <c r="G11" s="26" t="s">
        <v>33</v>
      </c>
      <c r="H11" s="21" t="s">
        <v>34</v>
      </c>
      <c r="I11" s="28" t="s">
        <v>35</v>
      </c>
      <c r="J11" s="30" t="s">
        <v>36</v>
      </c>
    </row>
    <row r="12" spans="2:13" ht="19" customHeight="1" thickTop="1" x14ac:dyDescent="0.2">
      <c r="B12" s="208">
        <v>1</v>
      </c>
      <c r="C12" s="27" t="s">
        <v>38</v>
      </c>
      <c r="D12" s="201" t="str">
        <f>IF(入力シート!E18="","",入力シート!E18)</f>
        <v/>
      </c>
      <c r="E12" s="202"/>
      <c r="F12" s="203"/>
      <c r="G12" s="22" t="str">
        <f>IF(入力シート!F18="","",入力シート!F18)</f>
        <v/>
      </c>
      <c r="H12" s="29" t="str">
        <f>IF(入力シート!H18="","",入力シート!H18)</f>
        <v/>
      </c>
      <c r="I12" s="57" t="str">
        <f>IF(入力シート!G18="","",入力シート!G18)</f>
        <v/>
      </c>
      <c r="J12" s="31" t="str">
        <f>IF(選択リスト!L4="","",選択リスト!L4)</f>
        <v/>
      </c>
    </row>
    <row r="13" spans="2:13" ht="19" customHeight="1" thickBot="1" x14ac:dyDescent="0.25">
      <c r="B13" s="209"/>
      <c r="C13" s="32" t="s">
        <v>39</v>
      </c>
      <c r="D13" s="204" t="str">
        <f>IF(入力シート!E19="","",入力シート!E19)</f>
        <v/>
      </c>
      <c r="E13" s="185"/>
      <c r="F13" s="205"/>
      <c r="G13" s="33" t="str">
        <f>IF(入力シート!F19="","",入力シート!F19)</f>
        <v/>
      </c>
      <c r="H13" s="17" t="str">
        <f>IF(入力シート!H19="","",入力シート!H19)</f>
        <v/>
      </c>
      <c r="I13" s="58" t="str">
        <f>IF(入力シート!G19="","",入力シート!G19)</f>
        <v/>
      </c>
      <c r="J13" s="34" t="str">
        <f>IF(選択リスト!L5="","",選択リスト!L5)</f>
        <v/>
      </c>
    </row>
    <row r="14" spans="2:13" ht="19" customHeight="1" x14ac:dyDescent="0.2">
      <c r="B14" s="192">
        <v>2</v>
      </c>
      <c r="C14" s="35" t="s">
        <v>38</v>
      </c>
      <c r="D14" s="189" t="str">
        <f>IF(入力シート!E20="","",入力シート!E20)</f>
        <v/>
      </c>
      <c r="E14" s="190"/>
      <c r="F14" s="191"/>
      <c r="G14" s="36" t="str">
        <f>IF(入力シート!F20="","",入力シート!F20)</f>
        <v/>
      </c>
      <c r="H14" s="37" t="str">
        <f>IF(入力シート!H20="","",入力シート!H20)</f>
        <v/>
      </c>
      <c r="I14" s="59" t="str">
        <f>IF(入力シート!G20="","",入力シート!G20)</f>
        <v/>
      </c>
      <c r="J14" s="38" t="str">
        <f>IF(選択リスト!L6="","",選択リスト!L6)</f>
        <v/>
      </c>
    </row>
    <row r="15" spans="2:13" ht="19" customHeight="1" thickBot="1" x14ac:dyDescent="0.25">
      <c r="B15" s="193"/>
      <c r="C15" s="39" t="s">
        <v>39</v>
      </c>
      <c r="D15" s="186" t="str">
        <f>IF(入力シート!E21="","",入力シート!E21)</f>
        <v/>
      </c>
      <c r="E15" s="187"/>
      <c r="F15" s="188"/>
      <c r="G15" s="40" t="str">
        <f>IF(入力シート!F21="","",入力シート!F21)</f>
        <v/>
      </c>
      <c r="H15" s="41" t="str">
        <f>IF(入力シート!H21="","",入力シート!H21)</f>
        <v/>
      </c>
      <c r="I15" s="60" t="str">
        <f>IF(入力シート!G21="","",入力シート!G21)</f>
        <v/>
      </c>
      <c r="J15" s="42" t="str">
        <f>IF(選択リスト!L7="","",選択リスト!L7)</f>
        <v/>
      </c>
    </row>
    <row r="16" spans="2:13" ht="19" customHeight="1" x14ac:dyDescent="0.2">
      <c r="B16" s="192">
        <v>3</v>
      </c>
      <c r="C16" s="35" t="s">
        <v>38</v>
      </c>
      <c r="D16" s="189" t="str">
        <f>IF(入力シート!E22="","",入力シート!E22)</f>
        <v/>
      </c>
      <c r="E16" s="190"/>
      <c r="F16" s="191"/>
      <c r="G16" s="36" t="str">
        <f>IF(入力シート!F22="","",入力シート!F22)</f>
        <v/>
      </c>
      <c r="H16" s="37" t="str">
        <f>IF(入力シート!H22="","",入力シート!H22)</f>
        <v/>
      </c>
      <c r="I16" s="59" t="str">
        <f>IF(入力シート!G22="","",入力シート!G22)</f>
        <v/>
      </c>
      <c r="J16" s="38" t="str">
        <f>IF(選択リスト!L8="","",選択リスト!L8)</f>
        <v/>
      </c>
    </row>
    <row r="17" spans="2:10" ht="19" customHeight="1" thickBot="1" x14ac:dyDescent="0.25">
      <c r="B17" s="193"/>
      <c r="C17" s="39" t="s">
        <v>39</v>
      </c>
      <c r="D17" s="186" t="str">
        <f>IF(入力シート!E23="","",入力シート!E23)</f>
        <v/>
      </c>
      <c r="E17" s="187"/>
      <c r="F17" s="188"/>
      <c r="G17" s="40" t="str">
        <f>IF(入力シート!F23="","",入力シート!F23)</f>
        <v/>
      </c>
      <c r="H17" s="41" t="str">
        <f>IF(入力シート!H23="","",入力シート!H23)</f>
        <v/>
      </c>
      <c r="I17" s="60" t="str">
        <f>IF(入力シート!G23="","",入力シート!G23)</f>
        <v/>
      </c>
      <c r="J17" s="42" t="str">
        <f>IF(選択リスト!L9="","",選択リスト!L9)</f>
        <v/>
      </c>
    </row>
    <row r="18" spans="2:10" ht="19" customHeight="1" x14ac:dyDescent="0.2">
      <c r="B18" s="192">
        <v>4</v>
      </c>
      <c r="C18" s="35" t="s">
        <v>38</v>
      </c>
      <c r="D18" s="189" t="str">
        <f>IF(入力シート!E24="","",入力シート!E24)</f>
        <v/>
      </c>
      <c r="E18" s="190"/>
      <c r="F18" s="191"/>
      <c r="G18" s="36" t="str">
        <f>IF(入力シート!F24="","",入力シート!F24)</f>
        <v/>
      </c>
      <c r="H18" s="37" t="str">
        <f>IF(入力シート!H24="","",入力シート!H24)</f>
        <v/>
      </c>
      <c r="I18" s="59" t="str">
        <f>IF(入力シート!G24="","",入力シート!G24)</f>
        <v/>
      </c>
      <c r="J18" s="38" t="str">
        <f>IF(選択リスト!L10="","",選択リスト!L10)</f>
        <v/>
      </c>
    </row>
    <row r="19" spans="2:10" ht="19" customHeight="1" thickBot="1" x14ac:dyDescent="0.25">
      <c r="B19" s="193"/>
      <c r="C19" s="39" t="s">
        <v>39</v>
      </c>
      <c r="D19" s="186" t="str">
        <f>IF(入力シート!E25="","",入力シート!E25)</f>
        <v/>
      </c>
      <c r="E19" s="187"/>
      <c r="F19" s="188"/>
      <c r="G19" s="40" t="str">
        <f>IF(入力シート!F25="","",入力シート!F25)</f>
        <v/>
      </c>
      <c r="H19" s="41" t="str">
        <f>IF(入力シート!H25="","",入力シート!H25)</f>
        <v/>
      </c>
      <c r="I19" s="60" t="str">
        <f>IF(入力シート!G25="","",入力シート!G25)</f>
        <v/>
      </c>
      <c r="J19" s="42" t="str">
        <f>IF(選択リスト!L11="","",選択リスト!L11)</f>
        <v/>
      </c>
    </row>
    <row r="20" spans="2:10" ht="19" customHeight="1" x14ac:dyDescent="0.2">
      <c r="B20" s="192">
        <v>5</v>
      </c>
      <c r="C20" s="35" t="s">
        <v>38</v>
      </c>
      <c r="D20" s="189" t="str">
        <f>IF(入力シート!E26="","",入力シート!E26)</f>
        <v/>
      </c>
      <c r="E20" s="190"/>
      <c r="F20" s="191"/>
      <c r="G20" s="36" t="str">
        <f>IF(入力シート!F26="","",入力シート!F26)</f>
        <v/>
      </c>
      <c r="H20" s="37" t="str">
        <f>IF(入力シート!H26="","",入力シート!H26)</f>
        <v/>
      </c>
      <c r="I20" s="59" t="str">
        <f>IF(入力シート!G26="","",入力シート!G26)</f>
        <v/>
      </c>
      <c r="J20" s="38" t="str">
        <f>IF(選択リスト!L12="","",選択リスト!L12)</f>
        <v/>
      </c>
    </row>
    <row r="21" spans="2:10" ht="19" customHeight="1" thickBot="1" x14ac:dyDescent="0.25">
      <c r="B21" s="193"/>
      <c r="C21" s="39" t="s">
        <v>39</v>
      </c>
      <c r="D21" s="186" t="str">
        <f>IF(入力シート!E27="","",入力シート!E27)</f>
        <v/>
      </c>
      <c r="E21" s="187"/>
      <c r="F21" s="188"/>
      <c r="G21" s="40" t="str">
        <f>IF(入力シート!F27="","",入力シート!F27)</f>
        <v/>
      </c>
      <c r="H21" s="41" t="str">
        <f>IF(入力シート!H27="","",入力シート!H27)</f>
        <v/>
      </c>
      <c r="I21" s="60" t="str">
        <f>IF(入力シート!G27="","",入力シート!G27)</f>
        <v/>
      </c>
      <c r="J21" s="42" t="str">
        <f>IF(選択リスト!L13="","",選択リスト!L13)</f>
        <v/>
      </c>
    </row>
    <row r="22" spans="2:10" ht="19" customHeight="1" x14ac:dyDescent="0.2">
      <c r="B22" s="192">
        <v>6</v>
      </c>
      <c r="C22" s="35" t="s">
        <v>38</v>
      </c>
      <c r="D22" s="189" t="str">
        <f>IF(入力シート!E28="","",入力シート!E28)</f>
        <v/>
      </c>
      <c r="E22" s="190"/>
      <c r="F22" s="191"/>
      <c r="G22" s="36" t="str">
        <f>IF(入力シート!F28="","",入力シート!F28)</f>
        <v/>
      </c>
      <c r="H22" s="37" t="str">
        <f>IF(入力シート!H28="","",入力シート!H28)</f>
        <v/>
      </c>
      <c r="I22" s="59" t="str">
        <f>IF(入力シート!G28="","",入力シート!G28)</f>
        <v/>
      </c>
      <c r="J22" s="38" t="str">
        <f>IF(選択リスト!L14="","",選択リスト!L14)</f>
        <v/>
      </c>
    </row>
    <row r="23" spans="2:10" ht="19" customHeight="1" thickBot="1" x14ac:dyDescent="0.25">
      <c r="B23" s="193"/>
      <c r="C23" s="39" t="s">
        <v>39</v>
      </c>
      <c r="D23" s="186" t="str">
        <f>IF(入力シート!E29="","",入力シート!E29)</f>
        <v/>
      </c>
      <c r="E23" s="187"/>
      <c r="F23" s="188"/>
      <c r="G23" s="40" t="str">
        <f>IF(入力シート!F29="","",入力シート!F29)</f>
        <v/>
      </c>
      <c r="H23" s="41" t="str">
        <f>IF(入力シート!H29="","",入力シート!H29)</f>
        <v/>
      </c>
      <c r="I23" s="60" t="str">
        <f>IF(入力シート!G29="","",入力シート!G29)</f>
        <v/>
      </c>
      <c r="J23" s="42" t="str">
        <f>IF(選択リスト!L15="","",選択リスト!L15)</f>
        <v/>
      </c>
    </row>
    <row r="24" spans="2:10" ht="19" customHeight="1" x14ac:dyDescent="0.2">
      <c r="B24" s="192">
        <v>7</v>
      </c>
      <c r="C24" s="35" t="s">
        <v>38</v>
      </c>
      <c r="D24" s="189" t="str">
        <f>IF(入力シート!E30="","",入力シート!E30)</f>
        <v/>
      </c>
      <c r="E24" s="190"/>
      <c r="F24" s="191"/>
      <c r="G24" s="36" t="str">
        <f>IF(入力シート!F30="","",入力シート!F30)</f>
        <v/>
      </c>
      <c r="H24" s="37" t="str">
        <f>IF(入力シート!H30="","",入力シート!H30)</f>
        <v/>
      </c>
      <c r="I24" s="59" t="str">
        <f>IF(入力シート!G30="","",入力シート!G30)</f>
        <v/>
      </c>
      <c r="J24" s="38" t="str">
        <f>IF(選択リスト!L16="","",選択リスト!L16)</f>
        <v/>
      </c>
    </row>
    <row r="25" spans="2:10" ht="19" customHeight="1" thickBot="1" x14ac:dyDescent="0.25">
      <c r="B25" s="193"/>
      <c r="C25" s="39" t="s">
        <v>39</v>
      </c>
      <c r="D25" s="186" t="str">
        <f>IF(入力シート!E31="","",入力シート!E31)</f>
        <v/>
      </c>
      <c r="E25" s="187"/>
      <c r="F25" s="188"/>
      <c r="G25" s="40" t="str">
        <f>IF(入力シート!F31="","",入力シート!F31)</f>
        <v/>
      </c>
      <c r="H25" s="41" t="str">
        <f>IF(入力シート!H31="","",入力シート!H31)</f>
        <v/>
      </c>
      <c r="I25" s="60" t="str">
        <f>IF(入力シート!G31="","",入力シート!G31)</f>
        <v/>
      </c>
      <c r="J25" s="42" t="str">
        <f>IF(選択リスト!L17="","",選択リスト!L17)</f>
        <v/>
      </c>
    </row>
    <row r="26" spans="2:10" ht="19" customHeight="1" x14ac:dyDescent="0.2">
      <c r="B26" s="192">
        <v>8</v>
      </c>
      <c r="C26" s="35" t="s">
        <v>38</v>
      </c>
      <c r="D26" s="189" t="str">
        <f>IF(入力シート!E32="","",入力シート!E32)</f>
        <v/>
      </c>
      <c r="E26" s="190"/>
      <c r="F26" s="191"/>
      <c r="G26" s="36" t="str">
        <f>IF(入力シート!F32="","",入力シート!F32)</f>
        <v/>
      </c>
      <c r="H26" s="37" t="str">
        <f>IF(入力シート!H32="","",入力シート!H32)</f>
        <v/>
      </c>
      <c r="I26" s="59" t="str">
        <f>IF(入力シート!G32="","",入力シート!G32)</f>
        <v/>
      </c>
      <c r="J26" s="38" t="str">
        <f>IF(選択リスト!L18="","",選択リスト!L18)</f>
        <v/>
      </c>
    </row>
    <row r="27" spans="2:10" ht="19" customHeight="1" thickBot="1" x14ac:dyDescent="0.25">
      <c r="B27" s="193"/>
      <c r="C27" s="39" t="s">
        <v>39</v>
      </c>
      <c r="D27" s="186" t="str">
        <f>IF(入力シート!E33="","",入力シート!E33)</f>
        <v/>
      </c>
      <c r="E27" s="187"/>
      <c r="F27" s="188"/>
      <c r="G27" s="40" t="str">
        <f>IF(入力シート!F33="","",入力シート!F33)</f>
        <v/>
      </c>
      <c r="H27" s="41" t="str">
        <f>IF(入力シート!H33="","",入力シート!H33)</f>
        <v/>
      </c>
      <c r="I27" s="60" t="str">
        <f>IF(入力シート!G33="","",入力シート!G33)</f>
        <v/>
      </c>
      <c r="J27" s="42" t="str">
        <f>IF(選択リスト!L19="","",選択リスト!L19)</f>
        <v/>
      </c>
    </row>
    <row r="28" spans="2:10" ht="19" customHeight="1" x14ac:dyDescent="0.2">
      <c r="B28" s="192">
        <v>9</v>
      </c>
      <c r="C28" s="35" t="s">
        <v>38</v>
      </c>
      <c r="D28" s="189" t="str">
        <f>IF(入力シート!E34="","",入力シート!E34)</f>
        <v/>
      </c>
      <c r="E28" s="190"/>
      <c r="F28" s="191"/>
      <c r="G28" s="36" t="str">
        <f>IF(入力シート!F34="","",入力シート!F34)</f>
        <v/>
      </c>
      <c r="H28" s="37" t="str">
        <f>IF(入力シート!H34="","",入力シート!H34)</f>
        <v/>
      </c>
      <c r="I28" s="59" t="str">
        <f>IF(入力シート!G34="","",入力シート!G34)</f>
        <v/>
      </c>
      <c r="J28" s="38" t="str">
        <f>IF(選択リスト!L20="","",選択リスト!L20)</f>
        <v/>
      </c>
    </row>
    <row r="29" spans="2:10" ht="19" customHeight="1" thickBot="1" x14ac:dyDescent="0.25">
      <c r="B29" s="193"/>
      <c r="C29" s="39" t="s">
        <v>39</v>
      </c>
      <c r="D29" s="186" t="str">
        <f>IF(入力シート!E35="","",入力シート!E35)</f>
        <v/>
      </c>
      <c r="E29" s="187"/>
      <c r="F29" s="188"/>
      <c r="G29" s="40" t="str">
        <f>IF(入力シート!F35="","",入力シート!F35)</f>
        <v/>
      </c>
      <c r="H29" s="41" t="str">
        <f>IF(入力シート!H35="","",入力シート!H35)</f>
        <v/>
      </c>
      <c r="I29" s="60" t="str">
        <f>IF(入力シート!G35="","",入力シート!G35)</f>
        <v/>
      </c>
      <c r="J29" s="42" t="str">
        <f>IF(選択リスト!L21="","",選択リスト!L21)</f>
        <v/>
      </c>
    </row>
    <row r="30" spans="2:10" ht="19" customHeight="1" x14ac:dyDescent="0.2">
      <c r="B30" s="192">
        <v>10</v>
      </c>
      <c r="C30" s="35" t="s">
        <v>38</v>
      </c>
      <c r="D30" s="189" t="str">
        <f>IF(入力シート!E36="","",入力シート!E36)</f>
        <v/>
      </c>
      <c r="E30" s="190"/>
      <c r="F30" s="191"/>
      <c r="G30" s="36" t="str">
        <f>IF(入力シート!F36="","",入力シート!F36)</f>
        <v/>
      </c>
      <c r="H30" s="37" t="str">
        <f>IF(入力シート!H36="","",入力シート!H36)</f>
        <v/>
      </c>
      <c r="I30" s="59" t="str">
        <f>IF(入力シート!G36="","",入力シート!G36)</f>
        <v/>
      </c>
      <c r="J30" s="38" t="str">
        <f>IF(選択リスト!L22="","",選択リスト!L22)</f>
        <v/>
      </c>
    </row>
    <row r="31" spans="2:10" ht="19" customHeight="1" thickBot="1" x14ac:dyDescent="0.25">
      <c r="B31" s="194"/>
      <c r="C31" s="44" t="s">
        <v>39</v>
      </c>
      <c r="D31" s="195" t="str">
        <f>IF(入力シート!E37="","",入力シート!E37)</f>
        <v/>
      </c>
      <c r="E31" s="196"/>
      <c r="F31" s="197"/>
      <c r="G31" s="23" t="str">
        <f>IF(入力シート!F37="","",入力シート!F37)</f>
        <v/>
      </c>
      <c r="H31" s="18" t="str">
        <f>IF(入力シート!H37="","",入力シート!H37)</f>
        <v/>
      </c>
      <c r="I31" s="61" t="str">
        <f>IF(入力シート!G37="","",入力シート!G37)</f>
        <v/>
      </c>
      <c r="J31" s="45" t="str">
        <f>IF(選択リスト!L23="","",選択リスト!L23)</f>
        <v/>
      </c>
    </row>
    <row r="32" spans="2:10" ht="5.25" customHeight="1" thickTop="1" x14ac:dyDescent="0.2">
      <c r="B32" s="1"/>
      <c r="C32" s="1"/>
      <c r="D32" s="1"/>
      <c r="E32" s="1"/>
      <c r="F32" s="2"/>
      <c r="G32" s="2"/>
      <c r="H32" s="2"/>
      <c r="I32" s="2"/>
      <c r="J32" s="4"/>
    </row>
    <row r="33" spans="2:10" ht="15" customHeight="1" x14ac:dyDescent="0.2">
      <c r="B33" s="181" t="s">
        <v>4</v>
      </c>
      <c r="C33" s="181"/>
      <c r="D33" s="181"/>
      <c r="E33" s="181"/>
      <c r="F33" s="181"/>
      <c r="G33" s="181"/>
      <c r="H33" s="181"/>
      <c r="I33" s="181"/>
      <c r="J33" s="181"/>
    </row>
    <row r="34" spans="2:10" ht="15" customHeight="1" x14ac:dyDescent="0.2">
      <c r="B34" s="181" t="s">
        <v>113</v>
      </c>
      <c r="C34" s="181"/>
      <c r="D34" s="181"/>
      <c r="E34" s="181"/>
      <c r="F34" s="181"/>
      <c r="G34" s="181"/>
      <c r="H34" s="181"/>
      <c r="I34" s="181"/>
      <c r="J34" s="181"/>
    </row>
    <row r="35" spans="2:10" ht="30" customHeight="1" x14ac:dyDescent="0.2">
      <c r="B35" s="181" t="s">
        <v>5</v>
      </c>
      <c r="C35" s="181"/>
      <c r="D35" s="181"/>
      <c r="E35" s="181"/>
      <c r="F35" s="181"/>
      <c r="G35" s="181"/>
      <c r="H35" s="181"/>
      <c r="I35" s="181"/>
      <c r="J35" s="181"/>
    </row>
    <row r="36" spans="2:10" ht="30" customHeight="1" x14ac:dyDescent="0.2">
      <c r="B36" s="181" t="s">
        <v>6</v>
      </c>
      <c r="C36" s="181"/>
      <c r="D36" s="181"/>
      <c r="E36" s="181"/>
      <c r="F36" s="181"/>
      <c r="G36" s="181"/>
      <c r="H36" s="181"/>
      <c r="I36" s="181"/>
      <c r="J36" s="181"/>
    </row>
    <row r="37" spans="2:10" ht="15" customHeight="1" x14ac:dyDescent="0.2">
      <c r="B37" s="181" t="s">
        <v>7</v>
      </c>
      <c r="C37" s="181"/>
      <c r="D37" s="181"/>
      <c r="E37" s="181"/>
      <c r="F37" s="181"/>
      <c r="G37" s="181"/>
      <c r="H37" s="181"/>
      <c r="I37" s="181"/>
      <c r="J37" s="181"/>
    </row>
    <row r="38" spans="2:10" ht="6" customHeight="1" x14ac:dyDescent="0.2">
      <c r="B38" s="19"/>
      <c r="C38" s="19"/>
      <c r="D38" s="19"/>
      <c r="E38" s="19"/>
      <c r="F38" s="19"/>
      <c r="G38" s="19"/>
      <c r="H38" s="55"/>
      <c r="I38" s="19"/>
      <c r="J38" s="55"/>
    </row>
    <row r="39" spans="2:10" ht="30" customHeight="1" x14ac:dyDescent="0.2">
      <c r="B39" s="181" t="s">
        <v>8</v>
      </c>
      <c r="C39" s="181"/>
      <c r="D39" s="181"/>
      <c r="E39" s="181"/>
      <c r="F39" s="181"/>
      <c r="G39" s="181"/>
      <c r="H39" s="181"/>
      <c r="I39" s="181"/>
      <c r="J39" s="181"/>
    </row>
    <row r="40" spans="2:10" ht="4.5" customHeight="1" x14ac:dyDescent="0.2">
      <c r="B40" s="3"/>
      <c r="C40" s="3"/>
      <c r="D40" s="3"/>
      <c r="E40" s="3"/>
      <c r="F40" s="3"/>
      <c r="G40" s="3"/>
      <c r="H40" s="1"/>
      <c r="I40" s="3"/>
      <c r="J40" s="1"/>
    </row>
    <row r="41" spans="2:10" ht="15.75" customHeight="1" x14ac:dyDescent="0.2">
      <c r="B41" s="184" t="str">
        <f>入力シート!G3</f>
        <v>令和</v>
      </c>
      <c r="C41" s="184"/>
      <c r="D41" s="15">
        <f>入力シート!H3</f>
        <v>0</v>
      </c>
      <c r="E41" s="115" t="s">
        <v>112</v>
      </c>
      <c r="F41" s="183" t="str">
        <f>IF(入力シート!F3="","【入力して下さい】",入力シート!F3)</f>
        <v>【入力して下さい】</v>
      </c>
      <c r="G41" s="183"/>
      <c r="H41" s="104"/>
      <c r="I41" s="3"/>
      <c r="J41" s="1"/>
    </row>
    <row r="42" spans="2:10" ht="18.75" customHeight="1" x14ac:dyDescent="0.2">
      <c r="B42" s="180" t="str">
        <f>IF(入力シート!E6="","【入力して下さい】",入力シート!E6)</f>
        <v>【入力して下さい】</v>
      </c>
      <c r="C42" s="180"/>
      <c r="D42" s="180"/>
      <c r="E42" s="180"/>
      <c r="F42" s="180"/>
      <c r="G42" s="180"/>
      <c r="H42" s="182" t="s">
        <v>11</v>
      </c>
      <c r="I42" s="182"/>
      <c r="J42" s="25" t="str">
        <f>IF(入力シート!F12="","【入力して下さい】",選択リスト!G4)</f>
        <v>【入力して下さい】</v>
      </c>
    </row>
    <row r="43" spans="2:10" ht="11.2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8" customHeight="1" x14ac:dyDescent="0.2">
      <c r="B44" s="15"/>
      <c r="C44" s="24"/>
      <c r="D44" s="24"/>
      <c r="E44" s="180" t="s">
        <v>24</v>
      </c>
      <c r="F44" s="180"/>
      <c r="G44" s="180"/>
      <c r="H44" s="185" t="str">
        <f>IF(入力シート!F14="","【入力して下さい】",選択リスト!G8)</f>
        <v>【入力して下さい】</v>
      </c>
      <c r="I44" s="185"/>
      <c r="J44" s="25" t="str">
        <f>IF(入力シート!F13="","【入力して下さい】",選択リスト!G6)</f>
        <v>【入力して下さい】</v>
      </c>
    </row>
    <row r="45" spans="2:10" ht="8" customHeight="1" x14ac:dyDescent="0.2">
      <c r="B45" s="15"/>
      <c r="C45" s="24"/>
      <c r="D45" s="24"/>
      <c r="E45" s="25"/>
      <c r="F45" s="25"/>
      <c r="G45" s="25"/>
      <c r="H45" s="25"/>
      <c r="I45" s="25"/>
      <c r="J45" s="15"/>
    </row>
    <row r="46" spans="2:10" ht="8" customHeight="1" x14ac:dyDescent="0.2">
      <c r="B46" s="15"/>
      <c r="C46" s="24"/>
      <c r="D46" s="24"/>
      <c r="E46" s="25"/>
      <c r="F46" s="25"/>
      <c r="G46" s="25"/>
      <c r="H46" s="25"/>
      <c r="I46" s="25"/>
      <c r="J46" s="15"/>
    </row>
    <row r="47" spans="2:10" ht="6.5" customHeight="1" x14ac:dyDescent="0.2"/>
    <row r="48" spans="2:10" s="9" customFormat="1" ht="20.25" customHeight="1" x14ac:dyDescent="0.25">
      <c r="B48" s="239" t="str">
        <f>B1</f>
        <v>令和</v>
      </c>
      <c r="C48" s="239"/>
      <c r="D48" s="239"/>
      <c r="E48" s="114">
        <f>E1</f>
        <v>0</v>
      </c>
      <c r="F48" s="239" t="str">
        <f>F1</f>
        <v>年度千葉県高等学校総合体育大会</v>
      </c>
      <c r="G48" s="239"/>
      <c r="H48" s="239"/>
      <c r="I48" s="239"/>
      <c r="J48" s="239"/>
    </row>
    <row r="49" spans="2:13" s="9" customFormat="1" ht="20.25" customHeight="1" x14ac:dyDescent="0.25">
      <c r="B49" s="239" t="str">
        <f>B2</f>
        <v>ソフトテニス大会参加申し込み書</v>
      </c>
      <c r="C49" s="239"/>
      <c r="D49" s="239"/>
      <c r="E49" s="239"/>
      <c r="F49" s="239"/>
      <c r="G49" s="239"/>
      <c r="H49" s="239"/>
      <c r="I49" s="239"/>
      <c r="J49" s="239"/>
    </row>
    <row r="50" spans="2:13" ht="19.5" customHeight="1" thickBot="1" x14ac:dyDescent="0.25">
      <c r="B50" s="240" t="s">
        <v>0</v>
      </c>
      <c r="C50" s="240"/>
      <c r="D50" s="240"/>
      <c r="E50" s="240"/>
      <c r="F50" s="240"/>
      <c r="G50" s="240"/>
      <c r="H50" s="240"/>
      <c r="I50" s="3"/>
      <c r="J50" s="54" t="s">
        <v>55</v>
      </c>
    </row>
    <row r="51" spans="2:13" ht="22.5" customHeight="1" thickTop="1" thickBot="1" x14ac:dyDescent="0.25">
      <c r="B51" s="226" t="s">
        <v>1</v>
      </c>
      <c r="C51" s="227"/>
      <c r="D51" s="231" t="str">
        <f>D4</f>
        <v>【選択して下さい】</v>
      </c>
      <c r="E51" s="232"/>
      <c r="F51" s="232"/>
      <c r="G51" s="232" t="s">
        <v>40</v>
      </c>
      <c r="H51" s="233"/>
      <c r="I51" s="7" t="s">
        <v>10</v>
      </c>
      <c r="J51" s="8" t="str">
        <f>J4</f>
        <v>【選択して下さい】</v>
      </c>
    </row>
    <row r="52" spans="2:13" ht="26" customHeight="1" thickBot="1" x14ac:dyDescent="0.25">
      <c r="B52" s="234" t="s">
        <v>2</v>
      </c>
      <c r="C52" s="235"/>
      <c r="D52" s="236" t="str">
        <f>D5</f>
        <v>【入力して下さい】</v>
      </c>
      <c r="E52" s="237"/>
      <c r="F52" s="237"/>
      <c r="G52" s="237"/>
      <c r="H52" s="237"/>
      <c r="I52" s="237"/>
      <c r="J52" s="43" t="str">
        <f>J5</f>
        <v>高等学校</v>
      </c>
    </row>
    <row r="53" spans="2:13" ht="20.25" customHeight="1" thickBot="1" x14ac:dyDescent="0.25">
      <c r="B53" s="238" t="s">
        <v>41</v>
      </c>
      <c r="C53" s="199"/>
      <c r="D53" s="199"/>
      <c r="E53" s="199"/>
      <c r="F53" s="199"/>
      <c r="G53" s="200"/>
      <c r="H53" s="228" t="s">
        <v>3</v>
      </c>
      <c r="I53" s="229"/>
      <c r="J53" s="230"/>
    </row>
    <row r="54" spans="2:13" ht="20.25" customHeight="1" thickTop="1" x14ac:dyDescent="0.2">
      <c r="B54" s="222">
        <v>1</v>
      </c>
      <c r="C54" s="223"/>
      <c r="D54" s="201" t="str">
        <f>D7</f>
        <v>【選択して下さい】</v>
      </c>
      <c r="E54" s="202"/>
      <c r="F54" s="202"/>
      <c r="G54" s="203"/>
      <c r="H54" s="223" t="str">
        <f>H7</f>
        <v/>
      </c>
      <c r="I54" s="224"/>
      <c r="J54" s="225"/>
    </row>
    <row r="55" spans="2:13" ht="20.25" customHeight="1" x14ac:dyDescent="0.2">
      <c r="B55" s="210">
        <v>2</v>
      </c>
      <c r="C55" s="211"/>
      <c r="D55" s="212" t="str">
        <f>D8</f>
        <v>【選択して下さい】</v>
      </c>
      <c r="E55" s="213"/>
      <c r="F55" s="213"/>
      <c r="G55" s="214"/>
      <c r="H55" s="211" t="str">
        <f>H8</f>
        <v/>
      </c>
      <c r="I55" s="213"/>
      <c r="J55" s="215"/>
    </row>
    <row r="56" spans="2:13" ht="20.25" customHeight="1" x14ac:dyDescent="0.2">
      <c r="B56" s="210">
        <v>3</v>
      </c>
      <c r="C56" s="211"/>
      <c r="D56" s="212" t="str">
        <f>D9</f>
        <v>【選択して下さい】</v>
      </c>
      <c r="E56" s="213"/>
      <c r="F56" s="213"/>
      <c r="G56" s="214"/>
      <c r="H56" s="211" t="str">
        <f>H9</f>
        <v/>
      </c>
      <c r="I56" s="213"/>
      <c r="J56" s="215"/>
      <c r="M56" s="6"/>
    </row>
    <row r="57" spans="2:13" ht="20.25" customHeight="1" thickBot="1" x14ac:dyDescent="0.25">
      <c r="B57" s="216">
        <v>4</v>
      </c>
      <c r="C57" s="217"/>
      <c r="D57" s="218" t="str">
        <f>D10</f>
        <v>【選択して下さい】</v>
      </c>
      <c r="E57" s="219"/>
      <c r="F57" s="219"/>
      <c r="G57" s="220"/>
      <c r="H57" s="217" t="str">
        <f>H10</f>
        <v/>
      </c>
      <c r="I57" s="219"/>
      <c r="J57" s="221"/>
    </row>
    <row r="58" spans="2:13" ht="15" customHeight="1" thickBot="1" x14ac:dyDescent="0.25">
      <c r="B58" s="206" t="s">
        <v>37</v>
      </c>
      <c r="C58" s="207"/>
      <c r="D58" s="198" t="s">
        <v>16</v>
      </c>
      <c r="E58" s="199"/>
      <c r="F58" s="200"/>
      <c r="G58" s="26" t="s">
        <v>33</v>
      </c>
      <c r="H58" s="21" t="s">
        <v>34</v>
      </c>
      <c r="I58" s="28" t="s">
        <v>35</v>
      </c>
      <c r="J58" s="30" t="s">
        <v>36</v>
      </c>
    </row>
    <row r="59" spans="2:13" ht="19" customHeight="1" thickTop="1" x14ac:dyDescent="0.2">
      <c r="B59" s="208">
        <v>11</v>
      </c>
      <c r="C59" s="27" t="s">
        <v>38</v>
      </c>
      <c r="D59" s="201" t="str">
        <f>IF(入力シート!E38="","",入力シート!E38)</f>
        <v/>
      </c>
      <c r="E59" s="202"/>
      <c r="F59" s="203"/>
      <c r="G59" s="22" t="str">
        <f>IF(入力シート!F38="","",入力シート!F38)</f>
        <v/>
      </c>
      <c r="H59" s="29" t="str">
        <f>IF(入力シート!H38="","",入力シート!H38)</f>
        <v/>
      </c>
      <c r="I59" s="57" t="str">
        <f>IF(入力シート!G38="","",入力シート!G38)</f>
        <v/>
      </c>
      <c r="J59" s="31" t="str">
        <f>IF(選択リスト!L24="","",選択リスト!L24)</f>
        <v/>
      </c>
    </row>
    <row r="60" spans="2:13" ht="19" customHeight="1" thickBot="1" x14ac:dyDescent="0.25">
      <c r="B60" s="209"/>
      <c r="C60" s="32" t="s">
        <v>39</v>
      </c>
      <c r="D60" s="204" t="str">
        <f>IF(入力シート!E39="","",入力シート!E39)</f>
        <v/>
      </c>
      <c r="E60" s="185"/>
      <c r="F60" s="205"/>
      <c r="G60" s="33" t="str">
        <f>IF(入力シート!F39="","",入力シート!F39)</f>
        <v/>
      </c>
      <c r="H60" s="17" t="str">
        <f>IF(入力シート!H39="","",入力シート!H39)</f>
        <v/>
      </c>
      <c r="I60" s="58" t="str">
        <f>IF(入力シート!G39="","",入力シート!G39)</f>
        <v/>
      </c>
      <c r="J60" s="34" t="str">
        <f>IF(選択リスト!L25="","",選択リスト!L25)</f>
        <v/>
      </c>
    </row>
    <row r="61" spans="2:13" ht="19" customHeight="1" x14ac:dyDescent="0.2">
      <c r="B61" s="192">
        <v>12</v>
      </c>
      <c r="C61" s="35" t="s">
        <v>38</v>
      </c>
      <c r="D61" s="189" t="str">
        <f>IF(入力シート!E40="","",入力シート!E40)</f>
        <v/>
      </c>
      <c r="E61" s="190"/>
      <c r="F61" s="191"/>
      <c r="G61" s="36" t="str">
        <f>IF(入力シート!F40="","",入力シート!F40)</f>
        <v/>
      </c>
      <c r="H61" s="37" t="str">
        <f>IF(入力シート!H40="","",入力シート!H40)</f>
        <v/>
      </c>
      <c r="I61" s="59" t="str">
        <f>IF(入力シート!G40="","",入力シート!G40)</f>
        <v/>
      </c>
      <c r="J61" s="38" t="str">
        <f>IF(選択リスト!L26="","",選択リスト!L26)</f>
        <v/>
      </c>
    </row>
    <row r="62" spans="2:13" ht="19" customHeight="1" thickBot="1" x14ac:dyDescent="0.25">
      <c r="B62" s="193"/>
      <c r="C62" s="39" t="s">
        <v>39</v>
      </c>
      <c r="D62" s="186" t="str">
        <f>IF(入力シート!E41="","",入力シート!E41)</f>
        <v/>
      </c>
      <c r="E62" s="187"/>
      <c r="F62" s="188"/>
      <c r="G62" s="40" t="str">
        <f>IF(入力シート!F41="","",入力シート!F41)</f>
        <v/>
      </c>
      <c r="H62" s="41" t="str">
        <f>IF(入力シート!H41="","",入力シート!H41)</f>
        <v/>
      </c>
      <c r="I62" s="60" t="str">
        <f>IF(入力シート!G41="","",入力シート!G41)</f>
        <v/>
      </c>
      <c r="J62" s="42" t="str">
        <f>IF(選択リスト!L27="","",選択リスト!L27)</f>
        <v/>
      </c>
    </row>
    <row r="63" spans="2:13" ht="19" customHeight="1" x14ac:dyDescent="0.2">
      <c r="B63" s="192">
        <v>13</v>
      </c>
      <c r="C63" s="35" t="s">
        <v>38</v>
      </c>
      <c r="D63" s="189" t="str">
        <f>IF(入力シート!E42="","",入力シート!E42)</f>
        <v/>
      </c>
      <c r="E63" s="190"/>
      <c r="F63" s="191"/>
      <c r="G63" s="36" t="str">
        <f>IF(入力シート!F42="","",入力シート!F42)</f>
        <v/>
      </c>
      <c r="H63" s="37" t="str">
        <f>IF(入力シート!H42="","",入力シート!H42)</f>
        <v/>
      </c>
      <c r="I63" s="59" t="str">
        <f>IF(入力シート!G42="","",入力シート!G42)</f>
        <v/>
      </c>
      <c r="J63" s="38" t="str">
        <f>IF(選択リスト!L28="","",選択リスト!L28)</f>
        <v/>
      </c>
    </row>
    <row r="64" spans="2:13" ht="19" customHeight="1" thickBot="1" x14ac:dyDescent="0.25">
      <c r="B64" s="193"/>
      <c r="C64" s="39" t="s">
        <v>39</v>
      </c>
      <c r="D64" s="186" t="str">
        <f>IF(入力シート!E43="","",入力シート!E43)</f>
        <v/>
      </c>
      <c r="E64" s="187"/>
      <c r="F64" s="188"/>
      <c r="G64" s="40" t="str">
        <f>IF(入力シート!F43="","",入力シート!F43)</f>
        <v/>
      </c>
      <c r="H64" s="41" t="str">
        <f>IF(入力シート!H43="","",入力シート!H43)</f>
        <v/>
      </c>
      <c r="I64" s="60" t="str">
        <f>IF(入力シート!G43="","",入力シート!G43)</f>
        <v/>
      </c>
      <c r="J64" s="42" t="str">
        <f>IF(選択リスト!L29="","",選択リスト!L29)</f>
        <v/>
      </c>
    </row>
    <row r="65" spans="2:10" ht="19" customHeight="1" x14ac:dyDescent="0.2">
      <c r="B65" s="192">
        <v>14</v>
      </c>
      <c r="C65" s="35" t="s">
        <v>38</v>
      </c>
      <c r="D65" s="189" t="str">
        <f>IF(入力シート!E44="","",入力シート!E44)</f>
        <v/>
      </c>
      <c r="E65" s="190"/>
      <c r="F65" s="191"/>
      <c r="G65" s="36" t="str">
        <f>IF(入力シート!F44="","",入力シート!F44)</f>
        <v/>
      </c>
      <c r="H65" s="37" t="str">
        <f>IF(入力シート!H44="","",入力シート!H44)</f>
        <v/>
      </c>
      <c r="I65" s="59" t="str">
        <f>IF(入力シート!G44="","",入力シート!G44)</f>
        <v/>
      </c>
      <c r="J65" s="38" t="str">
        <f>IF(選択リスト!L30="","",選択リスト!L30)</f>
        <v/>
      </c>
    </row>
    <row r="66" spans="2:10" ht="19" customHeight="1" thickBot="1" x14ac:dyDescent="0.25">
      <c r="B66" s="193"/>
      <c r="C66" s="39" t="s">
        <v>39</v>
      </c>
      <c r="D66" s="186" t="str">
        <f>IF(入力シート!E45="","",入力シート!E45)</f>
        <v/>
      </c>
      <c r="E66" s="187"/>
      <c r="F66" s="188"/>
      <c r="G66" s="40" t="str">
        <f>IF(入力シート!F45="","",入力シート!F45)</f>
        <v/>
      </c>
      <c r="H66" s="41" t="str">
        <f>IF(入力シート!H45="","",入力シート!H45)</f>
        <v/>
      </c>
      <c r="I66" s="60" t="str">
        <f>IF(入力シート!G45="","",入力シート!G45)</f>
        <v/>
      </c>
      <c r="J66" s="42" t="str">
        <f>IF(選択リスト!L31="","",選択リスト!L31)</f>
        <v/>
      </c>
    </row>
    <row r="67" spans="2:10" ht="19" customHeight="1" x14ac:dyDescent="0.2">
      <c r="B67" s="192">
        <v>15</v>
      </c>
      <c r="C67" s="35" t="s">
        <v>38</v>
      </c>
      <c r="D67" s="189" t="str">
        <f>IF(入力シート!E46="","",入力シート!E46)</f>
        <v/>
      </c>
      <c r="E67" s="190"/>
      <c r="F67" s="191"/>
      <c r="G67" s="36" t="str">
        <f>IF(入力シート!F46="","",入力シート!F46)</f>
        <v/>
      </c>
      <c r="H67" s="37" t="str">
        <f>IF(入力シート!H46="","",入力シート!H46)</f>
        <v/>
      </c>
      <c r="I67" s="59" t="str">
        <f>IF(入力シート!G46="","",入力シート!G46)</f>
        <v/>
      </c>
      <c r="J67" s="38" t="str">
        <f>IF(選択リスト!L32="","",選択リスト!L32)</f>
        <v/>
      </c>
    </row>
    <row r="68" spans="2:10" ht="19" customHeight="1" thickBot="1" x14ac:dyDescent="0.25">
      <c r="B68" s="193"/>
      <c r="C68" s="39" t="s">
        <v>39</v>
      </c>
      <c r="D68" s="186" t="str">
        <f>IF(入力シート!E47="","",入力シート!E47)</f>
        <v/>
      </c>
      <c r="E68" s="187"/>
      <c r="F68" s="188"/>
      <c r="G68" s="40" t="str">
        <f>IF(入力シート!F47="","",入力シート!F47)</f>
        <v/>
      </c>
      <c r="H68" s="41" t="str">
        <f>IF(入力シート!H47="","",入力シート!H47)</f>
        <v/>
      </c>
      <c r="I68" s="60" t="str">
        <f>IF(入力シート!G47="","",入力シート!G47)</f>
        <v/>
      </c>
      <c r="J68" s="42" t="str">
        <f>IF(選択リスト!L33="","",選択リスト!L33)</f>
        <v/>
      </c>
    </row>
    <row r="69" spans="2:10" ht="19" customHeight="1" x14ac:dyDescent="0.2">
      <c r="B69" s="192">
        <v>16</v>
      </c>
      <c r="C69" s="35" t="s">
        <v>38</v>
      </c>
      <c r="D69" s="189" t="str">
        <f>IF(入力シート!E48="","",入力シート!E48)</f>
        <v/>
      </c>
      <c r="E69" s="190"/>
      <c r="F69" s="191"/>
      <c r="G69" s="36" t="str">
        <f>IF(入力シート!F48="","",入力シート!F48)</f>
        <v/>
      </c>
      <c r="H69" s="37" t="str">
        <f>IF(入力シート!H48="","",入力シート!H48)</f>
        <v/>
      </c>
      <c r="I69" s="59" t="str">
        <f>IF(入力シート!G48="","",入力シート!G48)</f>
        <v/>
      </c>
      <c r="J69" s="38" t="str">
        <f>IF(選択リスト!L34="","",選択リスト!L34)</f>
        <v/>
      </c>
    </row>
    <row r="70" spans="2:10" ht="19" customHeight="1" thickBot="1" x14ac:dyDescent="0.25">
      <c r="B70" s="193"/>
      <c r="C70" s="39" t="s">
        <v>39</v>
      </c>
      <c r="D70" s="186" t="str">
        <f>IF(入力シート!E49="","",入力シート!E49)</f>
        <v/>
      </c>
      <c r="E70" s="187"/>
      <c r="F70" s="188"/>
      <c r="G70" s="40" t="str">
        <f>IF(入力シート!F49="","",入力シート!F49)</f>
        <v/>
      </c>
      <c r="H70" s="41" t="str">
        <f>IF(入力シート!H49="","",入力シート!H49)</f>
        <v/>
      </c>
      <c r="I70" s="60" t="str">
        <f>IF(入力シート!G49="","",入力シート!G49)</f>
        <v/>
      </c>
      <c r="J70" s="42" t="str">
        <f>IF(選択リスト!L35="","",選択リスト!L35)</f>
        <v/>
      </c>
    </row>
    <row r="71" spans="2:10" ht="19" customHeight="1" x14ac:dyDescent="0.2">
      <c r="B71" s="192">
        <v>17</v>
      </c>
      <c r="C71" s="35" t="s">
        <v>38</v>
      </c>
      <c r="D71" s="189" t="str">
        <f>IF(入力シート!E50="","",入力シート!E50)</f>
        <v/>
      </c>
      <c r="E71" s="190"/>
      <c r="F71" s="191"/>
      <c r="G71" s="36" t="str">
        <f>IF(入力シート!F50="","",入力シート!F50)</f>
        <v/>
      </c>
      <c r="H71" s="37" t="str">
        <f>IF(入力シート!H50="","",入力シート!H50)</f>
        <v/>
      </c>
      <c r="I71" s="59" t="str">
        <f>IF(入力シート!G50="","",入力シート!G50)</f>
        <v/>
      </c>
      <c r="J71" s="38" t="str">
        <f>IF(選択リスト!L36="","",選択リスト!L36)</f>
        <v/>
      </c>
    </row>
    <row r="72" spans="2:10" ht="19" customHeight="1" thickBot="1" x14ac:dyDescent="0.25">
      <c r="B72" s="193"/>
      <c r="C72" s="39" t="s">
        <v>39</v>
      </c>
      <c r="D72" s="186" t="str">
        <f>IF(入力シート!E51="","",入力シート!E51)</f>
        <v/>
      </c>
      <c r="E72" s="187"/>
      <c r="F72" s="188"/>
      <c r="G72" s="40" t="str">
        <f>IF(入力シート!F51="","",入力シート!F51)</f>
        <v/>
      </c>
      <c r="H72" s="41" t="str">
        <f>IF(入力シート!H51="","",入力シート!H51)</f>
        <v/>
      </c>
      <c r="I72" s="60" t="str">
        <f>IF(入力シート!G51="","",入力シート!G51)</f>
        <v/>
      </c>
      <c r="J72" s="42" t="str">
        <f>IF(選択リスト!L37="","",選択リスト!L37)</f>
        <v/>
      </c>
    </row>
    <row r="73" spans="2:10" ht="19" customHeight="1" x14ac:dyDescent="0.2">
      <c r="B73" s="192">
        <v>18</v>
      </c>
      <c r="C73" s="35" t="s">
        <v>38</v>
      </c>
      <c r="D73" s="189" t="str">
        <f>IF(入力シート!E52="","",入力シート!E52)</f>
        <v/>
      </c>
      <c r="E73" s="190"/>
      <c r="F73" s="191"/>
      <c r="G73" s="36" t="str">
        <f>IF(入力シート!F52="","",入力シート!F52)</f>
        <v/>
      </c>
      <c r="H73" s="37" t="str">
        <f>IF(入力シート!H52="","",入力シート!H52)</f>
        <v/>
      </c>
      <c r="I73" s="59" t="str">
        <f>IF(入力シート!G52="","",入力シート!G52)</f>
        <v/>
      </c>
      <c r="J73" s="38" t="str">
        <f>IF(選択リスト!L38="","",選択リスト!L38)</f>
        <v/>
      </c>
    </row>
    <row r="74" spans="2:10" ht="19" customHeight="1" thickBot="1" x14ac:dyDescent="0.25">
      <c r="B74" s="193"/>
      <c r="C74" s="39" t="s">
        <v>39</v>
      </c>
      <c r="D74" s="186" t="str">
        <f>IF(入力シート!E53="","",入力シート!E53)</f>
        <v/>
      </c>
      <c r="E74" s="187"/>
      <c r="F74" s="188"/>
      <c r="G74" s="40" t="str">
        <f>IF(入力シート!F53="","",入力シート!F53)</f>
        <v/>
      </c>
      <c r="H74" s="41" t="str">
        <f>IF(入力シート!H53="","",入力シート!H53)</f>
        <v/>
      </c>
      <c r="I74" s="60" t="str">
        <f>IF(入力シート!G53="","",入力シート!G53)</f>
        <v/>
      </c>
      <c r="J74" s="42" t="str">
        <f>IF(選択リスト!L39="","",選択リスト!L39)</f>
        <v/>
      </c>
    </row>
    <row r="75" spans="2:10" ht="19" customHeight="1" x14ac:dyDescent="0.2">
      <c r="B75" s="192">
        <v>19</v>
      </c>
      <c r="C75" s="35" t="s">
        <v>38</v>
      </c>
      <c r="D75" s="189" t="str">
        <f>IF(入力シート!E54="","",入力シート!E54)</f>
        <v/>
      </c>
      <c r="E75" s="190"/>
      <c r="F75" s="191"/>
      <c r="G75" s="36" t="str">
        <f>IF(入力シート!F54="","",入力シート!F54)</f>
        <v/>
      </c>
      <c r="H75" s="37" t="str">
        <f>IF(入力シート!H54="","",入力シート!H54)</f>
        <v/>
      </c>
      <c r="I75" s="59" t="str">
        <f>IF(入力シート!G54="","",入力シート!G54)</f>
        <v/>
      </c>
      <c r="J75" s="38" t="str">
        <f>IF(選択リスト!L40="","",選択リスト!L40)</f>
        <v/>
      </c>
    </row>
    <row r="76" spans="2:10" ht="19" customHeight="1" thickBot="1" x14ac:dyDescent="0.25">
      <c r="B76" s="193"/>
      <c r="C76" s="39" t="s">
        <v>39</v>
      </c>
      <c r="D76" s="186" t="str">
        <f>IF(入力シート!E55="","",入力シート!E55)</f>
        <v/>
      </c>
      <c r="E76" s="187"/>
      <c r="F76" s="188"/>
      <c r="G76" s="40" t="str">
        <f>IF(入力シート!F55="","",入力シート!F55)</f>
        <v/>
      </c>
      <c r="H76" s="41" t="str">
        <f>IF(入力シート!H55="","",入力シート!H55)</f>
        <v/>
      </c>
      <c r="I76" s="60" t="str">
        <f>IF(入力シート!G55="","",入力シート!G55)</f>
        <v/>
      </c>
      <c r="J76" s="42" t="str">
        <f>IF(選択リスト!L41="","",選択リスト!L41)</f>
        <v/>
      </c>
    </row>
    <row r="77" spans="2:10" ht="19" customHeight="1" x14ac:dyDescent="0.2">
      <c r="B77" s="192">
        <v>20</v>
      </c>
      <c r="C77" s="35" t="s">
        <v>38</v>
      </c>
      <c r="D77" s="189" t="str">
        <f>IF(入力シート!E56="","",入力シート!E56)</f>
        <v/>
      </c>
      <c r="E77" s="190"/>
      <c r="F77" s="191"/>
      <c r="G77" s="36" t="str">
        <f>IF(入力シート!F56="","",入力シート!F56)</f>
        <v/>
      </c>
      <c r="H77" s="37" t="str">
        <f>IF(入力シート!H56="","",入力シート!H56)</f>
        <v/>
      </c>
      <c r="I77" s="59" t="str">
        <f>IF(入力シート!G56="","",入力シート!G56)</f>
        <v/>
      </c>
      <c r="J77" s="38" t="str">
        <f>IF(選択リスト!L42="","",選択リスト!L42)</f>
        <v/>
      </c>
    </row>
    <row r="78" spans="2:10" ht="19" customHeight="1" thickBot="1" x14ac:dyDescent="0.25">
      <c r="B78" s="194"/>
      <c r="C78" s="44" t="s">
        <v>39</v>
      </c>
      <c r="D78" s="195" t="str">
        <f>IF(入力シート!E57="","",入力シート!E57)</f>
        <v/>
      </c>
      <c r="E78" s="196"/>
      <c r="F78" s="197"/>
      <c r="G78" s="23" t="str">
        <f>IF(入力シート!F57="","",入力シート!F57)</f>
        <v/>
      </c>
      <c r="H78" s="18" t="str">
        <f>IF(入力シート!H57="","",入力シート!H57)</f>
        <v/>
      </c>
      <c r="I78" s="61" t="str">
        <f>IF(入力シート!G57="","",入力シート!G57)</f>
        <v/>
      </c>
      <c r="J78" s="45" t="str">
        <f>IF(選択リスト!L43="","",選択リスト!L43)</f>
        <v/>
      </c>
    </row>
    <row r="79" spans="2:10" ht="5.25" customHeight="1" thickTop="1" x14ac:dyDescent="0.2">
      <c r="B79" s="1"/>
      <c r="C79" s="1"/>
      <c r="D79" s="1"/>
      <c r="E79" s="1"/>
      <c r="F79" s="2"/>
      <c r="G79" s="2"/>
      <c r="H79" s="2"/>
      <c r="I79" s="2"/>
      <c r="J79" s="4"/>
    </row>
    <row r="80" spans="2:10" s="56" customFormat="1" ht="15" customHeight="1" x14ac:dyDescent="0.2">
      <c r="B80" s="181" t="str">
        <f>B33</f>
        <v>（記入上の注意事項）</v>
      </c>
      <c r="C80" s="181"/>
      <c r="D80" s="181"/>
      <c r="E80" s="181"/>
      <c r="F80" s="181"/>
      <c r="G80" s="181"/>
      <c r="H80" s="181"/>
      <c r="I80" s="181"/>
      <c r="J80" s="181"/>
    </row>
    <row r="81" spans="2:10" s="56" customFormat="1" ht="15" customHeight="1" x14ac:dyDescent="0.2">
      <c r="B81" s="181" t="str">
        <f>B34</f>
        <v>１．引率責任者は当該校の教員とする。</v>
      </c>
      <c r="C81" s="181"/>
      <c r="D81" s="181"/>
      <c r="E81" s="181"/>
      <c r="F81" s="181"/>
      <c r="G81" s="181"/>
      <c r="H81" s="181"/>
      <c r="I81" s="181"/>
      <c r="J81" s="181"/>
    </row>
    <row r="82" spans="2:10" s="56" customFormat="1" ht="30" customHeight="1" x14ac:dyDescent="0.2">
      <c r="B82" s="181" t="str">
        <f t="shared" ref="B82:B84" si="0">B35</f>
        <v>２．監督は校長が認める指導者とし、それが外部指導者の場合は傷害・賠償責任保険（スポーツ
　　安全保険等）に必ず加入することを条件とする。</v>
      </c>
      <c r="C82" s="181"/>
      <c r="D82" s="181"/>
      <c r="E82" s="181"/>
      <c r="F82" s="181"/>
      <c r="G82" s="181"/>
      <c r="H82" s="181"/>
      <c r="I82" s="181"/>
      <c r="J82" s="181"/>
    </row>
    <row r="83" spans="2:10" s="56" customFormat="1" ht="30" customHeight="1" x14ac:dyDescent="0.2">
      <c r="B83" s="181" t="str">
        <f t="shared" si="0"/>
        <v>３．外部指導者とは、非常勤講師、スポーツクラブ指導者、社会体育指導者、当該校の卒業生・
　　保護者等で校長が認めたものとする。</v>
      </c>
      <c r="C83" s="181"/>
      <c r="D83" s="181"/>
      <c r="E83" s="181"/>
      <c r="F83" s="181"/>
      <c r="G83" s="181"/>
      <c r="H83" s="181"/>
      <c r="I83" s="181"/>
      <c r="J83" s="181"/>
    </row>
    <row r="84" spans="2:10" s="56" customFormat="1" ht="15" customHeight="1" x14ac:dyDescent="0.2">
      <c r="B84" s="181" t="str">
        <f t="shared" si="0"/>
        <v>４．監督は複数校での参加は認めない。</v>
      </c>
      <c r="C84" s="181"/>
      <c r="D84" s="181"/>
      <c r="E84" s="181"/>
      <c r="F84" s="181"/>
      <c r="G84" s="181"/>
      <c r="H84" s="181"/>
      <c r="I84" s="181"/>
      <c r="J84" s="181"/>
    </row>
    <row r="85" spans="2:10" s="56" customFormat="1" ht="6" customHeight="1" x14ac:dyDescent="0.2">
      <c r="B85" s="19"/>
      <c r="C85" s="19"/>
      <c r="D85" s="19"/>
      <c r="E85" s="19"/>
      <c r="F85" s="19"/>
      <c r="G85" s="19"/>
      <c r="H85" s="55"/>
      <c r="I85" s="19"/>
      <c r="J85" s="55"/>
    </row>
    <row r="86" spans="2:10" s="56" customFormat="1" ht="30" customHeight="1" x14ac:dyDescent="0.2">
      <c r="B86" s="181" t="str">
        <f>B39</f>
        <v>上記の監督は本校教職員または正式に依頼した外部指導員であり、選手は本校在学生徒であるこ
とを認め、標記大会への参加申込をいたします。</v>
      </c>
      <c r="C86" s="181"/>
      <c r="D86" s="181"/>
      <c r="E86" s="181"/>
      <c r="F86" s="181"/>
      <c r="G86" s="181"/>
      <c r="H86" s="181"/>
      <c r="I86" s="181"/>
      <c r="J86" s="181"/>
    </row>
    <row r="87" spans="2:10" ht="3" customHeight="1" x14ac:dyDescent="0.2">
      <c r="B87" s="3"/>
      <c r="C87" s="3"/>
      <c r="D87" s="3"/>
      <c r="E87" s="3"/>
      <c r="F87" s="3"/>
      <c r="G87" s="3"/>
      <c r="H87" s="1"/>
      <c r="I87" s="3"/>
      <c r="J87" s="1"/>
    </row>
    <row r="88" spans="2:10" ht="15.75" customHeight="1" x14ac:dyDescent="0.2">
      <c r="B88" s="184" t="str">
        <f>B41</f>
        <v>令和</v>
      </c>
      <c r="C88" s="185"/>
      <c r="D88" s="15">
        <f>D41</f>
        <v>0</v>
      </c>
      <c r="E88" s="115" t="s">
        <v>112</v>
      </c>
      <c r="F88" s="183" t="str">
        <f>F41</f>
        <v>【入力して下さい】</v>
      </c>
      <c r="G88" s="183"/>
      <c r="H88" s="104"/>
      <c r="I88" s="3"/>
      <c r="J88" s="1"/>
    </row>
    <row r="89" spans="2:10" ht="18.75" customHeight="1" x14ac:dyDescent="0.2">
      <c r="B89" s="180" t="str">
        <f>B42</f>
        <v>【入力して下さい】</v>
      </c>
      <c r="C89" s="180"/>
      <c r="D89" s="180"/>
      <c r="E89" s="180"/>
      <c r="F89" s="180"/>
      <c r="G89" s="180"/>
      <c r="H89" s="182" t="s">
        <v>11</v>
      </c>
      <c r="I89" s="182"/>
      <c r="J89" s="25" t="str">
        <f>J42</f>
        <v>【入力して下さい】</v>
      </c>
    </row>
    <row r="90" spans="2:10" ht="5.5" customHeight="1" x14ac:dyDescent="0.2">
      <c r="B90" s="15"/>
      <c r="C90" s="15"/>
      <c r="D90" s="15"/>
      <c r="E90" s="15"/>
      <c r="F90" s="15"/>
      <c r="G90" s="15"/>
      <c r="H90" s="15"/>
      <c r="I90" s="15"/>
      <c r="J90" s="25"/>
    </row>
    <row r="91" spans="2:10" ht="18" customHeight="1" x14ac:dyDescent="0.2">
      <c r="B91" s="15"/>
      <c r="C91" s="24"/>
      <c r="D91" s="24"/>
      <c r="E91" s="180" t="str">
        <f>E44</f>
        <v>引率責任者（職名）</v>
      </c>
      <c r="F91" s="180"/>
      <c r="G91" s="180"/>
      <c r="H91" s="185" t="str">
        <f>H44</f>
        <v>【入力して下さい】</v>
      </c>
      <c r="I91" s="185"/>
      <c r="J91" s="25" t="str">
        <f>J44</f>
        <v>【入力して下さい】</v>
      </c>
    </row>
    <row r="92" spans="2:10" ht="7.5" customHeight="1" x14ac:dyDescent="0.2">
      <c r="B92" s="15"/>
      <c r="C92" s="24"/>
      <c r="D92" s="24"/>
      <c r="E92" s="25"/>
      <c r="F92" s="25"/>
      <c r="G92" s="25"/>
      <c r="H92" s="25"/>
      <c r="I92" s="25"/>
      <c r="J92" s="15"/>
    </row>
    <row r="93" spans="2:10" ht="7.5" customHeight="1" x14ac:dyDescent="0.2">
      <c r="B93" s="15"/>
      <c r="C93" s="24"/>
      <c r="D93" s="24"/>
      <c r="E93" s="25"/>
      <c r="F93" s="25"/>
      <c r="G93" s="25"/>
      <c r="H93" s="25"/>
      <c r="I93" s="25"/>
      <c r="J93" s="15"/>
    </row>
    <row r="94" spans="2:10" ht="9" customHeight="1" x14ac:dyDescent="0.2"/>
    <row r="95" spans="2:10" s="9" customFormat="1" ht="20.25" customHeight="1" x14ac:dyDescent="0.25">
      <c r="B95" s="239" t="str">
        <f>B48</f>
        <v>令和</v>
      </c>
      <c r="C95" s="239"/>
      <c r="D95" s="239"/>
      <c r="E95" s="114">
        <f>E48</f>
        <v>0</v>
      </c>
      <c r="F95" s="239" t="str">
        <f>F48</f>
        <v>年度千葉県高等学校総合体育大会</v>
      </c>
      <c r="G95" s="239"/>
      <c r="H95" s="239"/>
      <c r="I95" s="239"/>
      <c r="J95" s="239"/>
    </row>
    <row r="96" spans="2:10" s="9" customFormat="1" ht="20.25" customHeight="1" x14ac:dyDescent="0.25">
      <c r="B96" s="239" t="str">
        <f>B49</f>
        <v>ソフトテニス大会参加申し込み書</v>
      </c>
      <c r="C96" s="239"/>
      <c r="D96" s="239"/>
      <c r="E96" s="239"/>
      <c r="F96" s="239"/>
      <c r="G96" s="239"/>
      <c r="H96" s="239"/>
      <c r="I96" s="239"/>
      <c r="J96" s="239"/>
    </row>
    <row r="97" spans="2:13" ht="19.5" customHeight="1" thickBot="1" x14ac:dyDescent="0.25">
      <c r="B97" s="240" t="s">
        <v>0</v>
      </c>
      <c r="C97" s="240"/>
      <c r="D97" s="240"/>
      <c r="E97" s="240"/>
      <c r="F97" s="240"/>
      <c r="G97" s="240"/>
      <c r="H97" s="240"/>
      <c r="I97" s="3"/>
      <c r="J97" s="54" t="s">
        <v>56</v>
      </c>
    </row>
    <row r="98" spans="2:13" ht="22.5" customHeight="1" thickTop="1" thickBot="1" x14ac:dyDescent="0.25">
      <c r="B98" s="226" t="s">
        <v>1</v>
      </c>
      <c r="C98" s="227"/>
      <c r="D98" s="231" t="str">
        <f>D51</f>
        <v>【選択して下さい】</v>
      </c>
      <c r="E98" s="232"/>
      <c r="F98" s="232"/>
      <c r="G98" s="232" t="s">
        <v>40</v>
      </c>
      <c r="H98" s="233"/>
      <c r="I98" s="7" t="s">
        <v>10</v>
      </c>
      <c r="J98" s="8" t="str">
        <f>J51</f>
        <v>【選択して下さい】</v>
      </c>
    </row>
    <row r="99" spans="2:13" ht="26" customHeight="1" thickBot="1" x14ac:dyDescent="0.25">
      <c r="B99" s="234" t="s">
        <v>2</v>
      </c>
      <c r="C99" s="235"/>
      <c r="D99" s="236" t="str">
        <f>D52</f>
        <v>【入力して下さい】</v>
      </c>
      <c r="E99" s="237"/>
      <c r="F99" s="237"/>
      <c r="G99" s="237"/>
      <c r="H99" s="237"/>
      <c r="I99" s="237"/>
      <c r="J99" s="43" t="str">
        <f>J52</f>
        <v>高等学校</v>
      </c>
    </row>
    <row r="100" spans="2:13" ht="20.25" customHeight="1" thickBot="1" x14ac:dyDescent="0.25">
      <c r="B100" s="238" t="s">
        <v>41</v>
      </c>
      <c r="C100" s="199"/>
      <c r="D100" s="199"/>
      <c r="E100" s="199"/>
      <c r="F100" s="199"/>
      <c r="G100" s="200"/>
      <c r="H100" s="228" t="s">
        <v>3</v>
      </c>
      <c r="I100" s="229"/>
      <c r="J100" s="230"/>
    </row>
    <row r="101" spans="2:13" ht="20.25" customHeight="1" thickTop="1" x14ac:dyDescent="0.2">
      <c r="B101" s="222">
        <v>1</v>
      </c>
      <c r="C101" s="223"/>
      <c r="D101" s="201" t="str">
        <f>D54</f>
        <v>【選択して下さい】</v>
      </c>
      <c r="E101" s="202"/>
      <c r="F101" s="202"/>
      <c r="G101" s="203"/>
      <c r="H101" s="223" t="str">
        <f>H54</f>
        <v/>
      </c>
      <c r="I101" s="224"/>
      <c r="J101" s="225"/>
    </row>
    <row r="102" spans="2:13" ht="20.25" customHeight="1" x14ac:dyDescent="0.2">
      <c r="B102" s="210">
        <v>2</v>
      </c>
      <c r="C102" s="211"/>
      <c r="D102" s="212" t="str">
        <f t="shared" ref="D102:D104" si="1">D55</f>
        <v>【選択して下さい】</v>
      </c>
      <c r="E102" s="213"/>
      <c r="F102" s="213"/>
      <c r="G102" s="214"/>
      <c r="H102" s="211" t="str">
        <f t="shared" ref="H102:H104" si="2">H55</f>
        <v/>
      </c>
      <c r="I102" s="213"/>
      <c r="J102" s="215"/>
    </row>
    <row r="103" spans="2:13" ht="20.25" customHeight="1" x14ac:dyDescent="0.2">
      <c r="B103" s="210">
        <v>3</v>
      </c>
      <c r="C103" s="211"/>
      <c r="D103" s="212" t="str">
        <f t="shared" si="1"/>
        <v>【選択して下さい】</v>
      </c>
      <c r="E103" s="213"/>
      <c r="F103" s="213"/>
      <c r="G103" s="214"/>
      <c r="H103" s="211" t="str">
        <f t="shared" si="2"/>
        <v/>
      </c>
      <c r="I103" s="213"/>
      <c r="J103" s="215"/>
      <c r="M103" s="6"/>
    </row>
    <row r="104" spans="2:13" ht="20.25" customHeight="1" thickBot="1" x14ac:dyDescent="0.25">
      <c r="B104" s="216">
        <v>4</v>
      </c>
      <c r="C104" s="217"/>
      <c r="D104" s="218" t="str">
        <f t="shared" si="1"/>
        <v>【選択して下さい】</v>
      </c>
      <c r="E104" s="219"/>
      <c r="F104" s="219"/>
      <c r="G104" s="220"/>
      <c r="H104" s="217" t="str">
        <f t="shared" si="2"/>
        <v/>
      </c>
      <c r="I104" s="219"/>
      <c r="J104" s="221"/>
    </row>
    <row r="105" spans="2:13" ht="15" customHeight="1" thickBot="1" x14ac:dyDescent="0.25">
      <c r="B105" s="206" t="s">
        <v>37</v>
      </c>
      <c r="C105" s="207"/>
      <c r="D105" s="198" t="s">
        <v>16</v>
      </c>
      <c r="E105" s="199"/>
      <c r="F105" s="200"/>
      <c r="G105" s="26" t="s">
        <v>33</v>
      </c>
      <c r="H105" s="21" t="s">
        <v>34</v>
      </c>
      <c r="I105" s="28" t="s">
        <v>35</v>
      </c>
      <c r="J105" s="30" t="s">
        <v>36</v>
      </c>
    </row>
    <row r="106" spans="2:13" ht="19.5" customHeight="1" thickTop="1" x14ac:dyDescent="0.2">
      <c r="B106" s="208">
        <v>21</v>
      </c>
      <c r="C106" s="27" t="s">
        <v>38</v>
      </c>
      <c r="D106" s="201" t="str">
        <f>IF(入力シート!E58="","",入力シート!E58)</f>
        <v/>
      </c>
      <c r="E106" s="202"/>
      <c r="F106" s="203"/>
      <c r="G106" s="22" t="str">
        <f>IF(入力シート!F58="","",入力シート!F58)</f>
        <v/>
      </c>
      <c r="H106" s="29" t="str">
        <f>IF(入力シート!H58="","",入力シート!H58)</f>
        <v/>
      </c>
      <c r="I106" s="57" t="str">
        <f>IF(入力シート!G58="","",入力シート!G58)</f>
        <v/>
      </c>
      <c r="J106" s="31" t="str">
        <f>IF(選択リスト!L44="","",選択リスト!L44)</f>
        <v/>
      </c>
    </row>
    <row r="107" spans="2:13" ht="19.5" customHeight="1" thickBot="1" x14ac:dyDescent="0.25">
      <c r="B107" s="209"/>
      <c r="C107" s="32" t="s">
        <v>39</v>
      </c>
      <c r="D107" s="204" t="str">
        <f>IF(入力シート!E59="","",入力シート!E59)</f>
        <v/>
      </c>
      <c r="E107" s="185"/>
      <c r="F107" s="205"/>
      <c r="G107" s="33" t="str">
        <f>IF(入力シート!F59="","",入力シート!F59)</f>
        <v/>
      </c>
      <c r="H107" s="17" t="str">
        <f>IF(入力シート!H59="","",入力シート!H59)</f>
        <v/>
      </c>
      <c r="I107" s="58" t="str">
        <f>IF(入力シート!G59="","",入力シート!G59)</f>
        <v/>
      </c>
      <c r="J107" s="34" t="str">
        <f>IF(選択リスト!L45="","",選択リスト!L45)</f>
        <v/>
      </c>
    </row>
    <row r="108" spans="2:13" ht="19.5" customHeight="1" x14ac:dyDescent="0.2">
      <c r="B108" s="192">
        <v>22</v>
      </c>
      <c r="C108" s="35" t="s">
        <v>38</v>
      </c>
      <c r="D108" s="189" t="str">
        <f>IF(入力シート!E60="","",入力シート!E60)</f>
        <v/>
      </c>
      <c r="E108" s="190"/>
      <c r="F108" s="191"/>
      <c r="G108" s="36" t="str">
        <f>IF(入力シート!F60="","",入力シート!F60)</f>
        <v/>
      </c>
      <c r="H108" s="37" t="str">
        <f>IF(入力シート!H60="","",入力シート!H60)</f>
        <v/>
      </c>
      <c r="I108" s="59" t="str">
        <f>IF(入力シート!G60="","",入力シート!G60)</f>
        <v/>
      </c>
      <c r="J108" s="38" t="str">
        <f>IF(選択リスト!L46="","",選択リスト!L46)</f>
        <v/>
      </c>
    </row>
    <row r="109" spans="2:13" ht="19.5" customHeight="1" thickBot="1" x14ac:dyDescent="0.25">
      <c r="B109" s="193"/>
      <c r="C109" s="39" t="s">
        <v>39</v>
      </c>
      <c r="D109" s="186" t="str">
        <f>IF(入力シート!E61="","",入力シート!E61)</f>
        <v/>
      </c>
      <c r="E109" s="187"/>
      <c r="F109" s="188"/>
      <c r="G109" s="40" t="str">
        <f>IF(入力シート!F61="","",入力シート!F61)</f>
        <v/>
      </c>
      <c r="H109" s="41" t="str">
        <f>IF(入力シート!H61="","",入力シート!H61)</f>
        <v/>
      </c>
      <c r="I109" s="60" t="str">
        <f>IF(入力シート!G61="","",入力シート!G61)</f>
        <v/>
      </c>
      <c r="J109" s="42" t="str">
        <f>IF(選択リスト!L47="","",選択リスト!L47)</f>
        <v/>
      </c>
    </row>
    <row r="110" spans="2:13" ht="19.5" customHeight="1" x14ac:dyDescent="0.2">
      <c r="B110" s="192">
        <v>23</v>
      </c>
      <c r="C110" s="35" t="s">
        <v>38</v>
      </c>
      <c r="D110" s="189" t="str">
        <f>IF(入力シート!E62="","",入力シート!E62)</f>
        <v/>
      </c>
      <c r="E110" s="190"/>
      <c r="F110" s="191"/>
      <c r="G110" s="36" t="str">
        <f>IF(入力シート!F62="","",入力シート!F62)</f>
        <v/>
      </c>
      <c r="H110" s="37" t="str">
        <f>IF(入力シート!H62="","",入力シート!H62)</f>
        <v/>
      </c>
      <c r="I110" s="59" t="str">
        <f>IF(入力シート!G62="","",入力シート!G62)</f>
        <v/>
      </c>
      <c r="J110" s="38" t="str">
        <f>IF(選択リスト!L48="","",選択リスト!L48)</f>
        <v/>
      </c>
    </row>
    <row r="111" spans="2:13" ht="19.5" customHeight="1" thickBot="1" x14ac:dyDescent="0.25">
      <c r="B111" s="193"/>
      <c r="C111" s="39" t="s">
        <v>39</v>
      </c>
      <c r="D111" s="186" t="str">
        <f>IF(入力シート!E63="","",入力シート!E63)</f>
        <v/>
      </c>
      <c r="E111" s="187"/>
      <c r="F111" s="188"/>
      <c r="G111" s="40" t="str">
        <f>IF(入力シート!F63="","",入力シート!F63)</f>
        <v/>
      </c>
      <c r="H111" s="41" t="str">
        <f>IF(入力シート!H63="","",入力シート!H63)</f>
        <v/>
      </c>
      <c r="I111" s="60" t="str">
        <f>IF(入力シート!G63="","",入力シート!G63)</f>
        <v/>
      </c>
      <c r="J111" s="42" t="str">
        <f>IF(選択リスト!L49="","",選択リスト!L49)</f>
        <v/>
      </c>
    </row>
    <row r="112" spans="2:13" ht="19.5" customHeight="1" x14ac:dyDescent="0.2">
      <c r="B112" s="192">
        <v>24</v>
      </c>
      <c r="C112" s="35" t="s">
        <v>38</v>
      </c>
      <c r="D112" s="189" t="str">
        <f>IF(入力シート!E64="","",入力シート!E64)</f>
        <v/>
      </c>
      <c r="E112" s="190"/>
      <c r="F112" s="191"/>
      <c r="G112" s="36" t="str">
        <f>IF(入力シート!F64="","",入力シート!F64)</f>
        <v/>
      </c>
      <c r="H112" s="37" t="str">
        <f>IF(入力シート!H64="","",入力シート!H64)</f>
        <v/>
      </c>
      <c r="I112" s="59" t="str">
        <f>IF(入力シート!G64="","",入力シート!G64)</f>
        <v/>
      </c>
      <c r="J112" s="38" t="str">
        <f>IF(選択リスト!L50="","",選択リスト!L50)</f>
        <v/>
      </c>
    </row>
    <row r="113" spans="2:10" ht="19.5" customHeight="1" thickBot="1" x14ac:dyDescent="0.25">
      <c r="B113" s="193"/>
      <c r="C113" s="39" t="s">
        <v>39</v>
      </c>
      <c r="D113" s="186" t="str">
        <f>IF(入力シート!E65="","",入力シート!E65)</f>
        <v/>
      </c>
      <c r="E113" s="187"/>
      <c r="F113" s="188"/>
      <c r="G113" s="40" t="str">
        <f>IF(入力シート!F65="","",入力シート!F65)</f>
        <v/>
      </c>
      <c r="H113" s="41" t="str">
        <f>IF(入力シート!H65="","",入力シート!H65)</f>
        <v/>
      </c>
      <c r="I113" s="60" t="str">
        <f>IF(入力シート!G65="","",入力シート!G65)</f>
        <v/>
      </c>
      <c r="J113" s="42" t="str">
        <f>IF(選択リスト!L51="","",選択リスト!L51)</f>
        <v/>
      </c>
    </row>
    <row r="114" spans="2:10" ht="19.5" customHeight="1" x14ac:dyDescent="0.2">
      <c r="B114" s="192">
        <v>25</v>
      </c>
      <c r="C114" s="35" t="s">
        <v>38</v>
      </c>
      <c r="D114" s="189" t="str">
        <f>IF(入力シート!E66="","",入力シート!E66)</f>
        <v/>
      </c>
      <c r="E114" s="190"/>
      <c r="F114" s="191"/>
      <c r="G114" s="36" t="str">
        <f>IF(入力シート!F66="","",入力シート!F66)</f>
        <v/>
      </c>
      <c r="H114" s="37" t="str">
        <f>IF(入力シート!H66="","",入力シート!H66)</f>
        <v/>
      </c>
      <c r="I114" s="59" t="str">
        <f>IF(入力シート!G66="","",入力シート!G66)</f>
        <v/>
      </c>
      <c r="J114" s="38" t="str">
        <f>IF(選択リスト!L52="","",選択リスト!L52)</f>
        <v/>
      </c>
    </row>
    <row r="115" spans="2:10" ht="19.5" customHeight="1" thickBot="1" x14ac:dyDescent="0.25">
      <c r="B115" s="193"/>
      <c r="C115" s="39" t="s">
        <v>39</v>
      </c>
      <c r="D115" s="186" t="str">
        <f>IF(入力シート!E67="","",入力シート!E67)</f>
        <v/>
      </c>
      <c r="E115" s="187"/>
      <c r="F115" s="188"/>
      <c r="G115" s="40" t="str">
        <f>IF(入力シート!F67="","",入力シート!F67)</f>
        <v/>
      </c>
      <c r="H115" s="41" t="str">
        <f>IF(入力シート!H67="","",入力シート!H67)</f>
        <v/>
      </c>
      <c r="I115" s="60" t="str">
        <f>IF(入力シート!G67="","",入力シート!G67)</f>
        <v/>
      </c>
      <c r="J115" s="42" t="str">
        <f>IF(選択リスト!L53="","",選択リスト!L53)</f>
        <v/>
      </c>
    </row>
    <row r="116" spans="2:10" ht="19.5" customHeight="1" x14ac:dyDescent="0.2">
      <c r="B116" s="192">
        <v>26</v>
      </c>
      <c r="C116" s="35" t="s">
        <v>38</v>
      </c>
      <c r="D116" s="189" t="str">
        <f>IF(入力シート!E68="","",入力シート!E68)</f>
        <v/>
      </c>
      <c r="E116" s="190"/>
      <c r="F116" s="191"/>
      <c r="G116" s="36" t="str">
        <f>IF(入力シート!F68="","",入力シート!F68)</f>
        <v/>
      </c>
      <c r="H116" s="37" t="str">
        <f>IF(入力シート!H68="","",入力シート!H68)</f>
        <v/>
      </c>
      <c r="I116" s="59" t="str">
        <f>IF(入力シート!G68="","",入力シート!G68)</f>
        <v/>
      </c>
      <c r="J116" s="38" t="str">
        <f>IF(選択リスト!L54="","",選択リスト!L54)</f>
        <v/>
      </c>
    </row>
    <row r="117" spans="2:10" ht="19.5" customHeight="1" thickBot="1" x14ac:dyDescent="0.25">
      <c r="B117" s="193"/>
      <c r="C117" s="39" t="s">
        <v>39</v>
      </c>
      <c r="D117" s="186" t="str">
        <f>IF(入力シート!E69="","",入力シート!E69)</f>
        <v/>
      </c>
      <c r="E117" s="187"/>
      <c r="F117" s="188"/>
      <c r="G117" s="40" t="str">
        <f>IF(入力シート!F69="","",入力シート!F69)</f>
        <v/>
      </c>
      <c r="H117" s="41" t="str">
        <f>IF(入力シート!H69="","",入力シート!H69)</f>
        <v/>
      </c>
      <c r="I117" s="60" t="str">
        <f>IF(入力シート!G69="","",入力シート!G69)</f>
        <v/>
      </c>
      <c r="J117" s="42" t="str">
        <f>IF(選択リスト!L55="","",選択リスト!L55)</f>
        <v/>
      </c>
    </row>
    <row r="118" spans="2:10" ht="19.5" customHeight="1" x14ac:dyDescent="0.2">
      <c r="B118" s="192">
        <v>27</v>
      </c>
      <c r="C118" s="35" t="s">
        <v>38</v>
      </c>
      <c r="D118" s="189" t="str">
        <f>IF(入力シート!E70="","",入力シート!E70)</f>
        <v/>
      </c>
      <c r="E118" s="190"/>
      <c r="F118" s="191"/>
      <c r="G118" s="36" t="str">
        <f>IF(入力シート!F70="","",入力シート!F70)</f>
        <v/>
      </c>
      <c r="H118" s="37" t="str">
        <f>IF(入力シート!H70="","",入力シート!H70)</f>
        <v/>
      </c>
      <c r="I118" s="59" t="str">
        <f>IF(入力シート!G70="","",入力シート!G70)</f>
        <v/>
      </c>
      <c r="J118" s="38" t="str">
        <f>IF(選択リスト!L56="","",選択リスト!L56)</f>
        <v/>
      </c>
    </row>
    <row r="119" spans="2:10" ht="19.5" customHeight="1" thickBot="1" x14ac:dyDescent="0.25">
      <c r="B119" s="193"/>
      <c r="C119" s="39" t="s">
        <v>39</v>
      </c>
      <c r="D119" s="186" t="str">
        <f>IF(入力シート!E71="","",入力シート!E71)</f>
        <v/>
      </c>
      <c r="E119" s="187"/>
      <c r="F119" s="188"/>
      <c r="G119" s="40" t="str">
        <f>IF(入力シート!F71="","",入力シート!F71)</f>
        <v/>
      </c>
      <c r="H119" s="41" t="str">
        <f>IF(入力シート!H71="","",入力シート!H71)</f>
        <v/>
      </c>
      <c r="I119" s="60" t="str">
        <f>IF(入力シート!G71="","",入力シート!G71)</f>
        <v/>
      </c>
      <c r="J119" s="42" t="str">
        <f>IF(選択リスト!L57="","",選択リスト!L57)</f>
        <v/>
      </c>
    </row>
    <row r="120" spans="2:10" ht="19.5" customHeight="1" x14ac:dyDescent="0.2">
      <c r="B120" s="192">
        <v>28</v>
      </c>
      <c r="C120" s="35" t="s">
        <v>38</v>
      </c>
      <c r="D120" s="189" t="str">
        <f>IF(入力シート!E72="","",入力シート!E72)</f>
        <v/>
      </c>
      <c r="E120" s="190"/>
      <c r="F120" s="191"/>
      <c r="G120" s="36" t="str">
        <f>IF(入力シート!F72="","",入力シート!F72)</f>
        <v/>
      </c>
      <c r="H120" s="37" t="str">
        <f>IF(入力シート!H72="","",入力シート!H72)</f>
        <v/>
      </c>
      <c r="I120" s="59" t="str">
        <f>IF(入力シート!G72="","",入力シート!G72)</f>
        <v/>
      </c>
      <c r="J120" s="38" t="str">
        <f>IF(選択リスト!L58="","",選択リスト!L58)</f>
        <v/>
      </c>
    </row>
    <row r="121" spans="2:10" ht="19.5" customHeight="1" thickBot="1" x14ac:dyDescent="0.25">
      <c r="B121" s="193"/>
      <c r="C121" s="39" t="s">
        <v>39</v>
      </c>
      <c r="D121" s="186" t="str">
        <f>IF(入力シート!E73="","",入力シート!E73)</f>
        <v/>
      </c>
      <c r="E121" s="187"/>
      <c r="F121" s="188"/>
      <c r="G121" s="40" t="str">
        <f>IF(入力シート!F73="","",入力シート!F73)</f>
        <v/>
      </c>
      <c r="H121" s="41" t="str">
        <f>IF(入力シート!H73="","",入力シート!H73)</f>
        <v/>
      </c>
      <c r="I121" s="60" t="str">
        <f>IF(入力シート!G73="","",入力シート!G73)</f>
        <v/>
      </c>
      <c r="J121" s="42" t="str">
        <f>IF(選択リスト!L59="","",選択リスト!L59)</f>
        <v/>
      </c>
    </row>
    <row r="122" spans="2:10" ht="19.5" customHeight="1" x14ac:dyDescent="0.2">
      <c r="B122" s="192">
        <v>29</v>
      </c>
      <c r="C122" s="35" t="s">
        <v>38</v>
      </c>
      <c r="D122" s="189" t="str">
        <f>IF(入力シート!E74="","",入力シート!E74)</f>
        <v/>
      </c>
      <c r="E122" s="190"/>
      <c r="F122" s="191"/>
      <c r="G122" s="36" t="str">
        <f>IF(入力シート!F74="","",入力シート!F74)</f>
        <v/>
      </c>
      <c r="H122" s="37" t="str">
        <f>IF(入力シート!H74="","",入力シート!H74)</f>
        <v/>
      </c>
      <c r="I122" s="59" t="str">
        <f>IF(入力シート!G74="","",入力シート!G74)</f>
        <v/>
      </c>
      <c r="J122" s="38" t="str">
        <f>IF(選択リスト!L60="","",選択リスト!L60)</f>
        <v/>
      </c>
    </row>
    <row r="123" spans="2:10" ht="19.5" customHeight="1" thickBot="1" x14ac:dyDescent="0.25">
      <c r="B123" s="193"/>
      <c r="C123" s="39" t="s">
        <v>39</v>
      </c>
      <c r="D123" s="186" t="str">
        <f>IF(入力シート!E75="","",入力シート!E75)</f>
        <v/>
      </c>
      <c r="E123" s="187"/>
      <c r="F123" s="188"/>
      <c r="G123" s="40" t="str">
        <f>IF(入力シート!F75="","",入力シート!F75)</f>
        <v/>
      </c>
      <c r="H123" s="41" t="str">
        <f>IF(入力シート!H75="","",入力シート!H75)</f>
        <v/>
      </c>
      <c r="I123" s="60" t="str">
        <f>IF(入力シート!G75="","",入力シート!G75)</f>
        <v/>
      </c>
      <c r="J123" s="42" t="str">
        <f>IF(選択リスト!L61="","",選択リスト!L61)</f>
        <v/>
      </c>
    </row>
    <row r="124" spans="2:10" ht="19.5" customHeight="1" x14ac:dyDescent="0.2">
      <c r="B124" s="192">
        <v>30</v>
      </c>
      <c r="C124" s="35" t="s">
        <v>38</v>
      </c>
      <c r="D124" s="189" t="str">
        <f>IF(入力シート!E76="","",入力シート!E76)</f>
        <v/>
      </c>
      <c r="E124" s="190"/>
      <c r="F124" s="191"/>
      <c r="G124" s="36" t="str">
        <f>IF(入力シート!F76="","",入力シート!F76)</f>
        <v/>
      </c>
      <c r="H124" s="37" t="str">
        <f>IF(入力シート!H76="","",入力シート!H76)</f>
        <v/>
      </c>
      <c r="I124" s="59" t="str">
        <f>IF(入力シート!G76="","",入力シート!G76)</f>
        <v/>
      </c>
      <c r="J124" s="38" t="str">
        <f>IF(選択リスト!L62="","",選択リスト!L62)</f>
        <v/>
      </c>
    </row>
    <row r="125" spans="2:10" ht="19.5" customHeight="1" thickBot="1" x14ac:dyDescent="0.25">
      <c r="B125" s="194"/>
      <c r="C125" s="44" t="s">
        <v>39</v>
      </c>
      <c r="D125" s="195" t="str">
        <f>IF(入力シート!E77="","",入力シート!E77)</f>
        <v/>
      </c>
      <c r="E125" s="196"/>
      <c r="F125" s="197"/>
      <c r="G125" s="23" t="str">
        <f>IF(入力シート!F77="","",入力シート!F77)</f>
        <v/>
      </c>
      <c r="H125" s="18" t="str">
        <f>IF(入力シート!H77="","",入力シート!H77)</f>
        <v/>
      </c>
      <c r="I125" s="61" t="str">
        <f>IF(入力シート!G77="","",入力シート!G77)</f>
        <v/>
      </c>
      <c r="J125" s="45" t="str">
        <f>IF(選択リスト!L63="","",選択リスト!L63)</f>
        <v/>
      </c>
    </row>
    <row r="126" spans="2:10" ht="5.25" customHeight="1" thickTop="1" x14ac:dyDescent="0.2">
      <c r="B126" s="1"/>
      <c r="C126" s="1"/>
      <c r="D126" s="1"/>
      <c r="E126" s="1"/>
      <c r="F126" s="2"/>
      <c r="G126" s="2"/>
      <c r="H126" s="2"/>
      <c r="I126" s="2"/>
      <c r="J126" s="4"/>
    </row>
    <row r="127" spans="2:10" ht="15" customHeight="1" x14ac:dyDescent="0.2">
      <c r="B127" s="181" t="str">
        <f>B80</f>
        <v>（記入上の注意事項）</v>
      </c>
      <c r="C127" s="181"/>
      <c r="D127" s="181"/>
      <c r="E127" s="181"/>
      <c r="F127" s="181"/>
      <c r="G127" s="181"/>
      <c r="H127" s="181"/>
      <c r="I127" s="181"/>
      <c r="J127" s="181"/>
    </row>
    <row r="128" spans="2:10" ht="15" customHeight="1" x14ac:dyDescent="0.2">
      <c r="B128" s="181" t="str">
        <f>B81</f>
        <v>１．引率責任者は当該校の教員とする。</v>
      </c>
      <c r="C128" s="181"/>
      <c r="D128" s="181"/>
      <c r="E128" s="181"/>
      <c r="F128" s="181"/>
      <c r="G128" s="181"/>
      <c r="H128" s="181"/>
      <c r="I128" s="181"/>
      <c r="J128" s="181"/>
    </row>
    <row r="129" spans="2:10" ht="30" customHeight="1" x14ac:dyDescent="0.2">
      <c r="B129" s="181" t="str">
        <f t="shared" ref="B129:B131" si="3">B82</f>
        <v>２．監督は校長が認める指導者とし、それが外部指導者の場合は傷害・賠償責任保険（スポーツ
　　安全保険等）に必ず加入することを条件とする。</v>
      </c>
      <c r="C129" s="181"/>
      <c r="D129" s="181"/>
      <c r="E129" s="181"/>
      <c r="F129" s="181"/>
      <c r="G129" s="181"/>
      <c r="H129" s="181"/>
      <c r="I129" s="181"/>
      <c r="J129" s="181"/>
    </row>
    <row r="130" spans="2:10" ht="30" customHeight="1" x14ac:dyDescent="0.2">
      <c r="B130" s="181" t="str">
        <f t="shared" si="3"/>
        <v>３．外部指導者とは、非常勤講師、スポーツクラブ指導者、社会体育指導者、当該校の卒業生・
　　保護者等で校長が認めたものとする。</v>
      </c>
      <c r="C130" s="181"/>
      <c r="D130" s="181"/>
      <c r="E130" s="181"/>
      <c r="F130" s="181"/>
      <c r="G130" s="181"/>
      <c r="H130" s="181"/>
      <c r="I130" s="181"/>
      <c r="J130" s="181"/>
    </row>
    <row r="131" spans="2:10" ht="15" customHeight="1" x14ac:dyDescent="0.2">
      <c r="B131" s="181" t="str">
        <f t="shared" si="3"/>
        <v>４．監督は複数校での参加は認めない。</v>
      </c>
      <c r="C131" s="181"/>
      <c r="D131" s="181"/>
      <c r="E131" s="181"/>
      <c r="F131" s="181"/>
      <c r="G131" s="181"/>
      <c r="H131" s="181"/>
      <c r="I131" s="181"/>
      <c r="J131" s="181"/>
    </row>
    <row r="132" spans="2:10" ht="6" customHeight="1" x14ac:dyDescent="0.2">
      <c r="B132" s="19"/>
      <c r="C132" s="19"/>
      <c r="D132" s="19"/>
      <c r="E132" s="19"/>
      <c r="F132" s="19"/>
      <c r="G132" s="19"/>
      <c r="H132" s="55"/>
      <c r="I132" s="19"/>
      <c r="J132" s="55"/>
    </row>
    <row r="133" spans="2:10" ht="30" customHeight="1" x14ac:dyDescent="0.2">
      <c r="B133" s="181" t="str">
        <f>B86</f>
        <v>上記の監督は本校教職員または正式に依頼した外部指導員であり、選手は本校在学生徒であるこ
とを認め、標記大会への参加申込をいたします。</v>
      </c>
      <c r="C133" s="181"/>
      <c r="D133" s="181"/>
      <c r="E133" s="181"/>
      <c r="F133" s="181"/>
      <c r="G133" s="181"/>
      <c r="H133" s="181"/>
      <c r="I133" s="181"/>
      <c r="J133" s="181"/>
    </row>
    <row r="134" spans="2:10" ht="3" customHeight="1" x14ac:dyDescent="0.2">
      <c r="B134" s="3"/>
      <c r="C134" s="3"/>
      <c r="D134" s="3"/>
      <c r="E134" s="3"/>
      <c r="F134" s="3"/>
      <c r="G134" s="3"/>
      <c r="H134" s="1"/>
      <c r="I134" s="3"/>
      <c r="J134" s="1"/>
    </row>
    <row r="135" spans="2:10" ht="15.75" customHeight="1" x14ac:dyDescent="0.2">
      <c r="B135" s="184" t="str">
        <f>B88</f>
        <v>令和</v>
      </c>
      <c r="C135" s="185"/>
      <c r="D135" s="15">
        <f>D88</f>
        <v>0</v>
      </c>
      <c r="E135" s="115" t="s">
        <v>112</v>
      </c>
      <c r="F135" s="183" t="str">
        <f>F88</f>
        <v>【入力して下さい】</v>
      </c>
      <c r="G135" s="183"/>
      <c r="H135" s="104"/>
      <c r="I135" s="3"/>
      <c r="J135" s="1"/>
    </row>
    <row r="136" spans="2:10" ht="18.75" customHeight="1" x14ac:dyDescent="0.2">
      <c r="B136" s="180" t="str">
        <f>B89</f>
        <v>【入力して下さい】</v>
      </c>
      <c r="C136" s="180"/>
      <c r="D136" s="180"/>
      <c r="E136" s="180"/>
      <c r="F136" s="180"/>
      <c r="G136" s="180"/>
      <c r="H136" s="182" t="s">
        <v>11</v>
      </c>
      <c r="I136" s="182"/>
      <c r="J136" s="25" t="str">
        <f>J89</f>
        <v>【入力して下さい】</v>
      </c>
    </row>
    <row r="137" spans="2:10" ht="5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25"/>
    </row>
    <row r="138" spans="2:10" ht="18" customHeight="1" x14ac:dyDescent="0.2">
      <c r="B138" s="15"/>
      <c r="C138" s="24"/>
      <c r="D138" s="24"/>
      <c r="E138" s="180" t="str">
        <f>E91</f>
        <v>引率責任者（職名）</v>
      </c>
      <c r="F138" s="180"/>
      <c r="G138" s="180"/>
      <c r="H138" s="180" t="str">
        <f>H91</f>
        <v>【入力して下さい】</v>
      </c>
      <c r="I138" s="180"/>
      <c r="J138" s="25" t="str">
        <f>J91</f>
        <v>【入力して下さい】</v>
      </c>
    </row>
    <row r="139" spans="2:10" ht="8" customHeight="1" x14ac:dyDescent="0.2"/>
  </sheetData>
  <sheetProtection algorithmName="SHA-512" hashValue="l8tYIOAKG26nNd1JBHenGOcMe86Uc0bkepOe2RZgnX4upvA+084TVEubPeK8KrZD4rAw0saxiTV42QqQHtgmog==" saltValue="hgI/dw8EgkKt+4Ad01xPXA==" spinCount="100000" sheet="1" selectLockedCells="1"/>
  <mergeCells count="201">
    <mergeCell ref="B14:B15"/>
    <mergeCell ref="D15:F15"/>
    <mergeCell ref="B16:B17"/>
    <mergeCell ref="D16:F16"/>
    <mergeCell ref="B18:B19"/>
    <mergeCell ref="D18:F18"/>
    <mergeCell ref="D19:F19"/>
    <mergeCell ref="B12:B13"/>
    <mergeCell ref="B28:B29"/>
    <mergeCell ref="D28:F28"/>
    <mergeCell ref="D29:F29"/>
    <mergeCell ref="F1:J1"/>
    <mergeCell ref="B1:D1"/>
    <mergeCell ref="D4:F4"/>
    <mergeCell ref="D5:I5"/>
    <mergeCell ref="G4:H4"/>
    <mergeCell ref="H9:J9"/>
    <mergeCell ref="B10:C10"/>
    <mergeCell ref="H10:J10"/>
    <mergeCell ref="B11:C11"/>
    <mergeCell ref="D9:G9"/>
    <mergeCell ref="D10:G10"/>
    <mergeCell ref="H6:J6"/>
    <mergeCell ref="B7:C7"/>
    <mergeCell ref="H7:J7"/>
    <mergeCell ref="B8:C8"/>
    <mergeCell ref="H8:J8"/>
    <mergeCell ref="D7:G7"/>
    <mergeCell ref="D8:G8"/>
    <mergeCell ref="B6:G6"/>
    <mergeCell ref="B2:J2"/>
    <mergeCell ref="B3:H3"/>
    <mergeCell ref="B4:C4"/>
    <mergeCell ref="B5:C5"/>
    <mergeCell ref="B9:C9"/>
    <mergeCell ref="B48:D48"/>
    <mergeCell ref="F48:J48"/>
    <mergeCell ref="H44:I44"/>
    <mergeCell ref="D11:F11"/>
    <mergeCell ref="D12:F12"/>
    <mergeCell ref="D13:F13"/>
    <mergeCell ref="D14:F14"/>
    <mergeCell ref="D17:F17"/>
    <mergeCell ref="D20:F20"/>
    <mergeCell ref="D23:F23"/>
    <mergeCell ref="H42:I42"/>
    <mergeCell ref="B33:J33"/>
    <mergeCell ref="B34:J34"/>
    <mergeCell ref="B35:J35"/>
    <mergeCell ref="B36:J36"/>
    <mergeCell ref="B37:J37"/>
    <mergeCell ref="B39:J39"/>
    <mergeCell ref="D26:F26"/>
    <mergeCell ref="B26:B27"/>
    <mergeCell ref="D27:F27"/>
    <mergeCell ref="B20:B21"/>
    <mergeCell ref="D21:F21"/>
    <mergeCell ref="B22:B23"/>
    <mergeCell ref="D22:F22"/>
    <mergeCell ref="B52:C52"/>
    <mergeCell ref="D52:I52"/>
    <mergeCell ref="B53:G53"/>
    <mergeCell ref="H53:J53"/>
    <mergeCell ref="B54:C54"/>
    <mergeCell ref="D54:G54"/>
    <mergeCell ref="H54:J54"/>
    <mergeCell ref="B49:J49"/>
    <mergeCell ref="B50:H50"/>
    <mergeCell ref="B51:C51"/>
    <mergeCell ref="D51:F51"/>
    <mergeCell ref="G51:H51"/>
    <mergeCell ref="F41:G41"/>
    <mergeCell ref="D30:F30"/>
    <mergeCell ref="B24:B25"/>
    <mergeCell ref="D24:F24"/>
    <mergeCell ref="D25:F25"/>
    <mergeCell ref="E44:G44"/>
    <mergeCell ref="B42:G42"/>
    <mergeCell ref="D31:F31"/>
    <mergeCell ref="B41:C41"/>
    <mergeCell ref="B30:B31"/>
    <mergeCell ref="B57:C57"/>
    <mergeCell ref="D57:G57"/>
    <mergeCell ref="H57:J57"/>
    <mergeCell ref="B58:C58"/>
    <mergeCell ref="D58:F58"/>
    <mergeCell ref="B55:C55"/>
    <mergeCell ref="D55:G55"/>
    <mergeCell ref="H55:J55"/>
    <mergeCell ref="B56:C56"/>
    <mergeCell ref="D56:G56"/>
    <mergeCell ref="H56:J56"/>
    <mergeCell ref="B63:B64"/>
    <mergeCell ref="D63:F63"/>
    <mergeCell ref="D64:F64"/>
    <mergeCell ref="B65:B66"/>
    <mergeCell ref="D65:F65"/>
    <mergeCell ref="D66:F66"/>
    <mergeCell ref="B59:B60"/>
    <mergeCell ref="D59:F59"/>
    <mergeCell ref="D60:F60"/>
    <mergeCell ref="B61:B62"/>
    <mergeCell ref="D61:F61"/>
    <mergeCell ref="D62:F62"/>
    <mergeCell ref="B71:B72"/>
    <mergeCell ref="D71:F71"/>
    <mergeCell ref="D72:F72"/>
    <mergeCell ref="B73:B74"/>
    <mergeCell ref="D73:F73"/>
    <mergeCell ref="D74:F74"/>
    <mergeCell ref="B67:B68"/>
    <mergeCell ref="D67:F67"/>
    <mergeCell ref="D68:F68"/>
    <mergeCell ref="B69:B70"/>
    <mergeCell ref="D69:F69"/>
    <mergeCell ref="D70:F70"/>
    <mergeCell ref="B80:J80"/>
    <mergeCell ref="B81:J81"/>
    <mergeCell ref="B82:J82"/>
    <mergeCell ref="B83:J83"/>
    <mergeCell ref="B84:J84"/>
    <mergeCell ref="B75:B76"/>
    <mergeCell ref="D75:F75"/>
    <mergeCell ref="D76:F76"/>
    <mergeCell ref="B77:B78"/>
    <mergeCell ref="D77:F77"/>
    <mergeCell ref="D78:F78"/>
    <mergeCell ref="B95:D95"/>
    <mergeCell ref="F95:J95"/>
    <mergeCell ref="B96:J96"/>
    <mergeCell ref="B97:H97"/>
    <mergeCell ref="B86:J86"/>
    <mergeCell ref="B89:G89"/>
    <mergeCell ref="H89:I89"/>
    <mergeCell ref="E91:G91"/>
    <mergeCell ref="H91:I91"/>
    <mergeCell ref="F88:G88"/>
    <mergeCell ref="B88:C88"/>
    <mergeCell ref="B101:C101"/>
    <mergeCell ref="D101:G101"/>
    <mergeCell ref="H101:J101"/>
    <mergeCell ref="B102:C102"/>
    <mergeCell ref="D102:G102"/>
    <mergeCell ref="H102:J102"/>
    <mergeCell ref="B98:C98"/>
    <mergeCell ref="H100:J100"/>
    <mergeCell ref="D98:F98"/>
    <mergeCell ref="G98:H98"/>
    <mergeCell ref="B99:C99"/>
    <mergeCell ref="D99:I99"/>
    <mergeCell ref="B100:G100"/>
    <mergeCell ref="D105:F105"/>
    <mergeCell ref="D106:F106"/>
    <mergeCell ref="D107:F107"/>
    <mergeCell ref="D108:F108"/>
    <mergeCell ref="B105:C105"/>
    <mergeCell ref="B106:B107"/>
    <mergeCell ref="B103:C103"/>
    <mergeCell ref="D103:G103"/>
    <mergeCell ref="H103:J103"/>
    <mergeCell ref="B104:C104"/>
    <mergeCell ref="D104:G104"/>
    <mergeCell ref="H104:J104"/>
    <mergeCell ref="D113:F113"/>
    <mergeCell ref="D114:F114"/>
    <mergeCell ref="D115:F115"/>
    <mergeCell ref="D116:F116"/>
    <mergeCell ref="B112:B113"/>
    <mergeCell ref="B114:B115"/>
    <mergeCell ref="D109:F109"/>
    <mergeCell ref="D110:F110"/>
    <mergeCell ref="D111:F111"/>
    <mergeCell ref="D112:F112"/>
    <mergeCell ref="B108:B109"/>
    <mergeCell ref="B110:B111"/>
    <mergeCell ref="D121:F121"/>
    <mergeCell ref="D122:F122"/>
    <mergeCell ref="D123:F123"/>
    <mergeCell ref="D124:F124"/>
    <mergeCell ref="B120:B121"/>
    <mergeCell ref="B122:B123"/>
    <mergeCell ref="B124:B125"/>
    <mergeCell ref="D125:F125"/>
    <mergeCell ref="D117:F117"/>
    <mergeCell ref="D118:F118"/>
    <mergeCell ref="D119:F119"/>
    <mergeCell ref="D120:F120"/>
    <mergeCell ref="B116:B117"/>
    <mergeCell ref="B118:B119"/>
    <mergeCell ref="E138:G138"/>
    <mergeCell ref="H138:I138"/>
    <mergeCell ref="B131:J131"/>
    <mergeCell ref="B133:J133"/>
    <mergeCell ref="B136:G136"/>
    <mergeCell ref="H136:I136"/>
    <mergeCell ref="B127:J127"/>
    <mergeCell ref="B128:J128"/>
    <mergeCell ref="B129:J129"/>
    <mergeCell ref="B130:J130"/>
    <mergeCell ref="F135:G135"/>
    <mergeCell ref="B135:C135"/>
  </mergeCells>
  <phoneticPr fontId="1"/>
  <conditionalFormatting sqref="D4:F4 J4 D7:G10">
    <cfRule type="cellIs" dxfId="7" priority="3" operator="equal">
      <formula>"【選択して下さい】"</formula>
    </cfRule>
  </conditionalFormatting>
  <conditionalFormatting sqref="D5:I5 F41:G41 B42:G42 J42 H44:J44">
    <cfRule type="cellIs" dxfId="6" priority="1" operator="equal">
      <formula>"【入力して下さい】"</formula>
    </cfRule>
  </conditionalFormatting>
  <conditionalFormatting sqref="H7:J7">
    <cfRule type="expression" dxfId="5" priority="2">
      <formula>"$D$7=""【選択して下さい】"""</formula>
    </cfRule>
  </conditionalFormatting>
  <pageMargins left="0.39370078740157483" right="0.39370078740157483" top="0.39370078740157483" bottom="0.39370078740157483" header="0.31496062992125984" footer="0.31496062992125984"/>
  <pageSetup paperSize="9" scale="99" orientation="portrait" verticalDpi="4294967293" r:id="rId1"/>
  <rowBreaks count="2" manualBreakCount="2">
    <brk id="46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79"/>
  <sheetViews>
    <sheetView zoomScaleNormal="100" workbookViewId="0">
      <selection activeCell="C7" sqref="C7:E7"/>
    </sheetView>
  </sheetViews>
  <sheetFormatPr defaultRowHeight="14" x14ac:dyDescent="0.2"/>
  <cols>
    <col min="1" max="1" width="2.26953125" style="14" customWidth="1"/>
    <col min="2" max="2" width="4.26953125" style="10" customWidth="1"/>
    <col min="3" max="4" width="4.36328125" style="10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15.7265625" style="14" customWidth="1"/>
    <col min="13" max="13" width="6" style="14" customWidth="1"/>
    <col min="14" max="16384" width="8.7265625" style="14"/>
  </cols>
  <sheetData>
    <row r="1" spans="1:13" ht="33.5" customHeight="1" thickTop="1" thickBot="1" x14ac:dyDescent="0.25">
      <c r="A1" s="151"/>
      <c r="B1" s="241" t="s">
        <v>42</v>
      </c>
      <c r="C1" s="241"/>
      <c r="D1" s="241"/>
      <c r="E1" s="241"/>
      <c r="F1" s="241"/>
      <c r="G1" s="241"/>
      <c r="H1" s="241"/>
      <c r="I1" s="274" t="s">
        <v>110</v>
      </c>
      <c r="J1" s="275"/>
      <c r="K1" s="275"/>
      <c r="L1" s="276"/>
      <c r="M1" s="148"/>
    </row>
    <row r="2" spans="1:13" ht="4.5" customHeight="1" thickBot="1" x14ac:dyDescent="0.25">
      <c r="A2" s="152"/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49"/>
    </row>
    <row r="3" spans="1:13" ht="16" customHeight="1" thickBot="1" x14ac:dyDescent="0.25">
      <c r="A3" s="152"/>
      <c r="B3" s="20">
        <v>1</v>
      </c>
      <c r="C3" s="289" t="s">
        <v>108</v>
      </c>
      <c r="D3" s="290"/>
      <c r="E3" s="291"/>
      <c r="F3" s="103"/>
      <c r="G3" s="112" t="s">
        <v>111</v>
      </c>
      <c r="H3" s="113"/>
      <c r="I3" s="277" t="s">
        <v>112</v>
      </c>
      <c r="J3" s="278"/>
      <c r="K3" s="157"/>
      <c r="L3" s="157"/>
      <c r="M3" s="149"/>
    </row>
    <row r="4" spans="1:13" ht="16" customHeight="1" thickBot="1" x14ac:dyDescent="0.25">
      <c r="A4" s="152"/>
      <c r="B4" s="46">
        <v>2</v>
      </c>
      <c r="C4" s="289" t="s">
        <v>12</v>
      </c>
      <c r="D4" s="291"/>
      <c r="E4" s="98" t="s">
        <v>123</v>
      </c>
      <c r="F4" s="13" t="s">
        <v>17</v>
      </c>
      <c r="G4" s="263" t="s">
        <v>114</v>
      </c>
      <c r="H4" s="264"/>
      <c r="I4" s="157"/>
      <c r="J4" s="156"/>
      <c r="K4" s="157"/>
      <c r="L4" s="157"/>
      <c r="M4" s="149"/>
    </row>
    <row r="5" spans="1:13" ht="16" customHeight="1" thickBot="1" x14ac:dyDescent="0.25">
      <c r="A5" s="152"/>
      <c r="B5" s="20">
        <v>3</v>
      </c>
      <c r="C5" s="289" t="s">
        <v>13</v>
      </c>
      <c r="D5" s="291"/>
      <c r="E5" s="116" t="s">
        <v>123</v>
      </c>
      <c r="F5" s="117" t="s">
        <v>13</v>
      </c>
      <c r="G5" s="265"/>
      <c r="H5" s="266"/>
      <c r="I5" s="157"/>
      <c r="J5" s="156"/>
      <c r="K5" s="157"/>
      <c r="L5" s="157"/>
      <c r="M5" s="149"/>
    </row>
    <row r="6" spans="1:13" ht="16" customHeight="1" thickBot="1" x14ac:dyDescent="0.25">
      <c r="A6" s="152"/>
      <c r="B6" s="46">
        <v>4</v>
      </c>
      <c r="C6" s="289" t="s">
        <v>2</v>
      </c>
      <c r="D6" s="292"/>
      <c r="E6" s="283"/>
      <c r="F6" s="284"/>
      <c r="G6" s="162" t="s">
        <v>22</v>
      </c>
      <c r="H6" s="158"/>
      <c r="I6" s="157"/>
      <c r="J6" s="157"/>
      <c r="K6" s="157"/>
      <c r="L6" s="157"/>
      <c r="M6" s="149"/>
    </row>
    <row r="7" spans="1:13" ht="16" customHeight="1" thickBot="1" x14ac:dyDescent="0.25">
      <c r="A7" s="152"/>
      <c r="B7" s="242">
        <v>5</v>
      </c>
      <c r="C7" s="271" t="s">
        <v>59</v>
      </c>
      <c r="D7" s="272"/>
      <c r="E7" s="273"/>
      <c r="F7" s="118" t="s">
        <v>15</v>
      </c>
      <c r="G7" s="159"/>
      <c r="H7" s="157"/>
      <c r="I7" s="157"/>
      <c r="J7" s="157"/>
      <c r="K7" s="157"/>
      <c r="L7" s="157"/>
      <c r="M7" s="149"/>
    </row>
    <row r="8" spans="1:13" ht="16" customHeight="1" thickTop="1" x14ac:dyDescent="0.2">
      <c r="A8" s="152"/>
      <c r="B8" s="243"/>
      <c r="C8" s="267">
        <v>1</v>
      </c>
      <c r="D8" s="268"/>
      <c r="E8" s="95"/>
      <c r="F8" s="99" t="s">
        <v>123</v>
      </c>
      <c r="G8" s="157"/>
      <c r="H8" s="157"/>
      <c r="I8" s="157"/>
      <c r="J8" s="157"/>
      <c r="K8" s="157"/>
      <c r="L8" s="157"/>
      <c r="M8" s="149"/>
    </row>
    <row r="9" spans="1:13" ht="16" customHeight="1" x14ac:dyDescent="0.2">
      <c r="A9" s="152"/>
      <c r="B9" s="243"/>
      <c r="C9" s="267">
        <v>2</v>
      </c>
      <c r="D9" s="268"/>
      <c r="E9" s="96"/>
      <c r="F9" s="100" t="s">
        <v>123</v>
      </c>
      <c r="G9" s="157"/>
      <c r="H9" s="157"/>
      <c r="I9" s="157"/>
      <c r="J9" s="157"/>
      <c r="K9" s="157"/>
      <c r="L9" s="157"/>
      <c r="M9" s="149"/>
    </row>
    <row r="10" spans="1:13" ht="16" customHeight="1" x14ac:dyDescent="0.2">
      <c r="A10" s="152"/>
      <c r="B10" s="243"/>
      <c r="C10" s="267">
        <v>3</v>
      </c>
      <c r="D10" s="268"/>
      <c r="E10" s="96"/>
      <c r="F10" s="100" t="s">
        <v>123</v>
      </c>
      <c r="G10" s="157"/>
      <c r="H10" s="157"/>
      <c r="I10" s="157"/>
      <c r="J10" s="157"/>
      <c r="K10" s="157"/>
      <c r="L10" s="157"/>
      <c r="M10" s="149"/>
    </row>
    <row r="11" spans="1:13" ht="16" customHeight="1" thickBot="1" x14ac:dyDescent="0.25">
      <c r="A11" s="152"/>
      <c r="B11" s="244"/>
      <c r="C11" s="269">
        <v>4</v>
      </c>
      <c r="D11" s="270"/>
      <c r="E11" s="97"/>
      <c r="F11" s="101" t="s">
        <v>123</v>
      </c>
      <c r="G11" s="157"/>
      <c r="H11" s="157"/>
      <c r="I11" s="157"/>
      <c r="J11" s="157"/>
      <c r="K11" s="157"/>
      <c r="L11" s="157"/>
      <c r="M11" s="149"/>
    </row>
    <row r="12" spans="1:13" ht="16" customHeight="1" thickTop="1" thickBot="1" x14ac:dyDescent="0.25">
      <c r="A12" s="152"/>
      <c r="B12" s="20">
        <v>6</v>
      </c>
      <c r="C12" s="248" t="s">
        <v>30</v>
      </c>
      <c r="D12" s="249"/>
      <c r="E12" s="250"/>
      <c r="F12" s="110"/>
      <c r="G12" s="157"/>
      <c r="H12" s="157"/>
      <c r="I12" s="157"/>
      <c r="J12" s="157"/>
      <c r="K12" s="157"/>
      <c r="L12" s="157"/>
      <c r="M12" s="149"/>
    </row>
    <row r="13" spans="1:13" ht="16" customHeight="1" thickBot="1" x14ac:dyDescent="0.25">
      <c r="A13" s="152"/>
      <c r="B13" s="242">
        <v>7</v>
      </c>
      <c r="C13" s="251" t="s">
        <v>53</v>
      </c>
      <c r="D13" s="252"/>
      <c r="E13" s="253"/>
      <c r="F13" s="111"/>
      <c r="G13" s="157"/>
      <c r="H13" s="157"/>
      <c r="I13" s="157"/>
      <c r="J13" s="157"/>
      <c r="K13" s="157"/>
      <c r="L13" s="157"/>
      <c r="M13" s="149"/>
    </row>
    <row r="14" spans="1:13" ht="16" customHeight="1" thickTop="1" thickBot="1" x14ac:dyDescent="0.25">
      <c r="A14" s="152"/>
      <c r="B14" s="244"/>
      <c r="C14" s="254" t="s">
        <v>54</v>
      </c>
      <c r="D14" s="255"/>
      <c r="E14" s="256"/>
      <c r="F14" s="102"/>
      <c r="G14" s="160"/>
      <c r="H14" s="161"/>
      <c r="I14" s="161"/>
      <c r="J14" s="161"/>
      <c r="K14" s="161"/>
      <c r="L14" s="161"/>
      <c r="M14" s="149"/>
    </row>
    <row r="15" spans="1:13" ht="16" customHeight="1" x14ac:dyDescent="0.2">
      <c r="A15" s="152"/>
      <c r="B15" s="245">
        <v>8</v>
      </c>
      <c r="C15" s="257" t="s">
        <v>43</v>
      </c>
      <c r="D15" s="258"/>
      <c r="E15" s="285" t="s">
        <v>16</v>
      </c>
      <c r="F15" s="285" t="s">
        <v>9</v>
      </c>
      <c r="G15" s="287" t="s">
        <v>35</v>
      </c>
      <c r="H15" s="285" t="s">
        <v>23</v>
      </c>
      <c r="I15" s="281" t="s">
        <v>18</v>
      </c>
      <c r="J15" s="252"/>
      <c r="K15" s="252"/>
      <c r="L15" s="282"/>
      <c r="M15" s="149"/>
    </row>
    <row r="16" spans="1:13" ht="16" customHeight="1" thickBot="1" x14ac:dyDescent="0.25">
      <c r="A16" s="152"/>
      <c r="B16" s="246"/>
      <c r="C16" s="259"/>
      <c r="D16" s="260"/>
      <c r="E16" s="286"/>
      <c r="F16" s="286"/>
      <c r="G16" s="288"/>
      <c r="H16" s="286"/>
      <c r="I16" s="16" t="s">
        <v>21</v>
      </c>
      <c r="J16" s="122" t="s">
        <v>31</v>
      </c>
      <c r="K16" s="279" t="s">
        <v>20</v>
      </c>
      <c r="L16" s="280"/>
      <c r="M16" s="149"/>
    </row>
    <row r="17" spans="1:13" ht="16" customHeight="1" thickTop="1" thickBot="1" x14ac:dyDescent="0.25">
      <c r="A17" s="152"/>
      <c r="B17" s="246"/>
      <c r="C17" s="261" t="s">
        <v>46</v>
      </c>
      <c r="D17" s="262"/>
      <c r="E17" s="52" t="s">
        <v>47</v>
      </c>
      <c r="F17" s="53" t="s">
        <v>48</v>
      </c>
      <c r="G17" s="49">
        <v>40238</v>
      </c>
      <c r="H17" s="48">
        <v>2</v>
      </c>
      <c r="I17" s="47" t="s">
        <v>60</v>
      </c>
      <c r="J17" s="53" t="s">
        <v>49</v>
      </c>
      <c r="K17" s="47" t="s">
        <v>50</v>
      </c>
      <c r="L17" s="167" t="s">
        <v>51</v>
      </c>
      <c r="M17" s="149"/>
    </row>
    <row r="18" spans="1:13" ht="16" customHeight="1" x14ac:dyDescent="0.2">
      <c r="A18" s="152"/>
      <c r="B18" s="246"/>
      <c r="C18" s="121">
        <v>1</v>
      </c>
      <c r="D18" s="11" t="s">
        <v>44</v>
      </c>
      <c r="E18" s="62"/>
      <c r="F18" s="63"/>
      <c r="G18" s="64"/>
      <c r="H18" s="65"/>
      <c r="I18" s="105"/>
      <c r="J18" s="66"/>
      <c r="K18" s="67"/>
      <c r="L18" s="171" t="s">
        <v>19</v>
      </c>
      <c r="M18" s="149"/>
    </row>
    <row r="19" spans="1:13" ht="16" customHeight="1" thickBot="1" x14ac:dyDescent="0.25">
      <c r="A19" s="152"/>
      <c r="B19" s="246"/>
      <c r="C19" s="121"/>
      <c r="D19" s="12" t="s">
        <v>45</v>
      </c>
      <c r="E19" s="68"/>
      <c r="F19" s="69"/>
      <c r="G19" s="70"/>
      <c r="H19" s="71"/>
      <c r="I19" s="107"/>
      <c r="J19" s="72"/>
      <c r="K19" s="73"/>
      <c r="L19" s="172" t="s">
        <v>19</v>
      </c>
      <c r="M19" s="149"/>
    </row>
    <row r="20" spans="1:13" ht="16" customHeight="1" x14ac:dyDescent="0.2">
      <c r="A20" s="152"/>
      <c r="B20" s="246"/>
      <c r="C20" s="119">
        <v>2</v>
      </c>
      <c r="D20" s="50" t="s">
        <v>44</v>
      </c>
      <c r="E20" s="74"/>
      <c r="F20" s="75"/>
      <c r="G20" s="76"/>
      <c r="H20" s="77"/>
      <c r="I20" s="108"/>
      <c r="J20" s="78"/>
      <c r="K20" s="79"/>
      <c r="L20" s="173" t="s">
        <v>19</v>
      </c>
      <c r="M20" s="149"/>
    </row>
    <row r="21" spans="1:13" ht="16" customHeight="1" thickBot="1" x14ac:dyDescent="0.25">
      <c r="A21" s="152"/>
      <c r="B21" s="246"/>
      <c r="C21" s="120"/>
      <c r="D21" s="51" t="s">
        <v>45</v>
      </c>
      <c r="E21" s="80"/>
      <c r="F21" s="81"/>
      <c r="G21" s="82"/>
      <c r="H21" s="83"/>
      <c r="I21" s="109"/>
      <c r="J21" s="84"/>
      <c r="K21" s="85"/>
      <c r="L21" s="174" t="s">
        <v>19</v>
      </c>
      <c r="M21" s="149"/>
    </row>
    <row r="22" spans="1:13" ht="16" customHeight="1" x14ac:dyDescent="0.2">
      <c r="A22" s="152"/>
      <c r="B22" s="246"/>
      <c r="C22" s="121">
        <v>3</v>
      </c>
      <c r="D22" s="11" t="s">
        <v>44</v>
      </c>
      <c r="E22" s="86"/>
      <c r="F22" s="87"/>
      <c r="G22" s="64"/>
      <c r="H22" s="65"/>
      <c r="I22" s="105"/>
      <c r="J22" s="88"/>
      <c r="K22" s="67"/>
      <c r="L22" s="175" t="s">
        <v>19</v>
      </c>
      <c r="M22" s="149"/>
    </row>
    <row r="23" spans="1:13" ht="16" customHeight="1" thickBot="1" x14ac:dyDescent="0.25">
      <c r="A23" s="152"/>
      <c r="B23" s="246"/>
      <c r="C23" s="121"/>
      <c r="D23" s="12" t="s">
        <v>45</v>
      </c>
      <c r="E23" s="68"/>
      <c r="F23" s="69"/>
      <c r="G23" s="70"/>
      <c r="H23" s="71"/>
      <c r="I23" s="107"/>
      <c r="J23" s="72"/>
      <c r="K23" s="73"/>
      <c r="L23" s="172" t="s">
        <v>19</v>
      </c>
      <c r="M23" s="149"/>
    </row>
    <row r="24" spans="1:13" ht="16" customHeight="1" x14ac:dyDescent="0.2">
      <c r="A24" s="152"/>
      <c r="B24" s="246"/>
      <c r="C24" s="119">
        <v>4</v>
      </c>
      <c r="D24" s="50" t="s">
        <v>44</v>
      </c>
      <c r="E24" s="74"/>
      <c r="F24" s="75"/>
      <c r="G24" s="76"/>
      <c r="H24" s="77"/>
      <c r="I24" s="108"/>
      <c r="J24" s="78"/>
      <c r="K24" s="79"/>
      <c r="L24" s="173" t="s">
        <v>19</v>
      </c>
      <c r="M24" s="149"/>
    </row>
    <row r="25" spans="1:13" ht="16" customHeight="1" thickBot="1" x14ac:dyDescent="0.25">
      <c r="A25" s="152"/>
      <c r="B25" s="246"/>
      <c r="C25" s="120"/>
      <c r="D25" s="51" t="s">
        <v>45</v>
      </c>
      <c r="E25" s="80"/>
      <c r="F25" s="81"/>
      <c r="G25" s="82"/>
      <c r="H25" s="83"/>
      <c r="I25" s="109"/>
      <c r="J25" s="84"/>
      <c r="K25" s="85"/>
      <c r="L25" s="174" t="s">
        <v>19</v>
      </c>
      <c r="M25" s="149"/>
    </row>
    <row r="26" spans="1:13" ht="16" customHeight="1" x14ac:dyDescent="0.2">
      <c r="A26" s="152"/>
      <c r="B26" s="246" t="s">
        <v>122</v>
      </c>
      <c r="C26" s="121">
        <v>5</v>
      </c>
      <c r="D26" s="11" t="s">
        <v>44</v>
      </c>
      <c r="E26" s="86"/>
      <c r="F26" s="87"/>
      <c r="G26" s="64"/>
      <c r="H26" s="65"/>
      <c r="I26" s="105"/>
      <c r="J26" s="88"/>
      <c r="K26" s="67"/>
      <c r="L26" s="175" t="s">
        <v>19</v>
      </c>
      <c r="M26" s="149"/>
    </row>
    <row r="27" spans="1:13" ht="16" customHeight="1" thickBot="1" x14ac:dyDescent="0.25">
      <c r="A27" s="152"/>
      <c r="B27" s="246"/>
      <c r="C27" s="121"/>
      <c r="D27" s="12" t="s">
        <v>45</v>
      </c>
      <c r="E27" s="68"/>
      <c r="F27" s="69"/>
      <c r="G27" s="70"/>
      <c r="H27" s="71"/>
      <c r="I27" s="107"/>
      <c r="J27" s="72"/>
      <c r="K27" s="73"/>
      <c r="L27" s="172" t="s">
        <v>19</v>
      </c>
      <c r="M27" s="149"/>
    </row>
    <row r="28" spans="1:13" ht="16" customHeight="1" x14ac:dyDescent="0.2">
      <c r="A28" s="152"/>
      <c r="B28" s="246"/>
      <c r="C28" s="119">
        <v>6</v>
      </c>
      <c r="D28" s="50" t="s">
        <v>44</v>
      </c>
      <c r="E28" s="74"/>
      <c r="F28" s="75"/>
      <c r="G28" s="76"/>
      <c r="H28" s="77"/>
      <c r="I28" s="108"/>
      <c r="J28" s="78"/>
      <c r="K28" s="79"/>
      <c r="L28" s="173" t="s">
        <v>19</v>
      </c>
      <c r="M28" s="149"/>
    </row>
    <row r="29" spans="1:13" ht="16" customHeight="1" thickBot="1" x14ac:dyDescent="0.25">
      <c r="A29" s="152"/>
      <c r="B29" s="246"/>
      <c r="C29" s="120"/>
      <c r="D29" s="51" t="s">
        <v>45</v>
      </c>
      <c r="E29" s="80"/>
      <c r="F29" s="81"/>
      <c r="G29" s="82"/>
      <c r="H29" s="83"/>
      <c r="I29" s="109"/>
      <c r="J29" s="84"/>
      <c r="K29" s="85"/>
      <c r="L29" s="174" t="s">
        <v>19</v>
      </c>
      <c r="M29" s="149"/>
    </row>
    <row r="30" spans="1:13" ht="16" customHeight="1" x14ac:dyDescent="0.2">
      <c r="A30" s="152"/>
      <c r="B30" s="246"/>
      <c r="C30" s="121">
        <v>7</v>
      </c>
      <c r="D30" s="11" t="s">
        <v>44</v>
      </c>
      <c r="E30" s="86"/>
      <c r="F30" s="87"/>
      <c r="G30" s="64"/>
      <c r="H30" s="65"/>
      <c r="I30" s="105"/>
      <c r="J30" s="88"/>
      <c r="K30" s="67"/>
      <c r="L30" s="175" t="s">
        <v>19</v>
      </c>
      <c r="M30" s="149"/>
    </row>
    <row r="31" spans="1:13" ht="16" customHeight="1" thickBot="1" x14ac:dyDescent="0.25">
      <c r="A31" s="152"/>
      <c r="B31" s="246"/>
      <c r="C31" s="121"/>
      <c r="D31" s="12" t="s">
        <v>45</v>
      </c>
      <c r="E31" s="68"/>
      <c r="F31" s="69"/>
      <c r="G31" s="70"/>
      <c r="H31" s="71"/>
      <c r="I31" s="107"/>
      <c r="J31" s="72"/>
      <c r="K31" s="73"/>
      <c r="L31" s="172" t="s">
        <v>19</v>
      </c>
      <c r="M31" s="149"/>
    </row>
    <row r="32" spans="1:13" ht="16" customHeight="1" x14ac:dyDescent="0.2">
      <c r="A32" s="152"/>
      <c r="B32" s="246"/>
      <c r="C32" s="119">
        <v>8</v>
      </c>
      <c r="D32" s="50" t="s">
        <v>44</v>
      </c>
      <c r="E32" s="74"/>
      <c r="F32" s="75"/>
      <c r="G32" s="76"/>
      <c r="H32" s="77"/>
      <c r="I32" s="108"/>
      <c r="J32" s="78"/>
      <c r="K32" s="79"/>
      <c r="L32" s="173" t="s">
        <v>19</v>
      </c>
      <c r="M32" s="149"/>
    </row>
    <row r="33" spans="1:13" ht="16" customHeight="1" thickBot="1" x14ac:dyDescent="0.25">
      <c r="A33" s="152"/>
      <c r="B33" s="246"/>
      <c r="C33" s="120"/>
      <c r="D33" s="51" t="s">
        <v>45</v>
      </c>
      <c r="E33" s="80"/>
      <c r="F33" s="81"/>
      <c r="G33" s="82"/>
      <c r="H33" s="83"/>
      <c r="I33" s="109"/>
      <c r="J33" s="84"/>
      <c r="K33" s="85"/>
      <c r="L33" s="174" t="s">
        <v>19</v>
      </c>
      <c r="M33" s="149"/>
    </row>
    <row r="34" spans="1:13" ht="16" customHeight="1" x14ac:dyDescent="0.2">
      <c r="A34" s="152"/>
      <c r="B34" s="246"/>
      <c r="C34" s="119">
        <v>9</v>
      </c>
      <c r="D34" s="50" t="s">
        <v>44</v>
      </c>
      <c r="E34" s="74"/>
      <c r="F34" s="75"/>
      <c r="G34" s="76"/>
      <c r="H34" s="77"/>
      <c r="I34" s="108"/>
      <c r="J34" s="78"/>
      <c r="K34" s="79"/>
      <c r="L34" s="173" t="s">
        <v>19</v>
      </c>
      <c r="M34" s="149"/>
    </row>
    <row r="35" spans="1:13" ht="16" customHeight="1" thickBot="1" x14ac:dyDescent="0.25">
      <c r="A35" s="152"/>
      <c r="B35" s="246"/>
      <c r="C35" s="120"/>
      <c r="D35" s="51" t="s">
        <v>45</v>
      </c>
      <c r="E35" s="80"/>
      <c r="F35" s="81"/>
      <c r="G35" s="82"/>
      <c r="H35" s="83"/>
      <c r="I35" s="109"/>
      <c r="J35" s="84"/>
      <c r="K35" s="85"/>
      <c r="L35" s="174" t="s">
        <v>19</v>
      </c>
      <c r="M35" s="149"/>
    </row>
    <row r="36" spans="1:13" ht="16" customHeight="1" x14ac:dyDescent="0.2">
      <c r="A36" s="152"/>
      <c r="B36" s="246"/>
      <c r="C36" s="121">
        <v>10</v>
      </c>
      <c r="D36" s="11" t="s">
        <v>44</v>
      </c>
      <c r="E36" s="86"/>
      <c r="F36" s="87"/>
      <c r="G36" s="64"/>
      <c r="H36" s="65"/>
      <c r="I36" s="105"/>
      <c r="J36" s="88"/>
      <c r="K36" s="67"/>
      <c r="L36" s="175" t="s">
        <v>19</v>
      </c>
      <c r="M36" s="149"/>
    </row>
    <row r="37" spans="1:13" ht="16" customHeight="1" thickBot="1" x14ac:dyDescent="0.25">
      <c r="A37" s="152"/>
      <c r="B37" s="247"/>
      <c r="C37" s="123"/>
      <c r="D37" s="125" t="s">
        <v>45</v>
      </c>
      <c r="E37" s="89"/>
      <c r="F37" s="90"/>
      <c r="G37" s="91"/>
      <c r="H37" s="92"/>
      <c r="I37" s="106"/>
      <c r="J37" s="93"/>
      <c r="K37" s="94"/>
      <c r="L37" s="176" t="s">
        <v>19</v>
      </c>
      <c r="M37" s="149"/>
    </row>
    <row r="38" spans="1:13" ht="16" customHeight="1" x14ac:dyDescent="0.2">
      <c r="A38" s="152"/>
      <c r="B38" s="246" t="s">
        <v>57</v>
      </c>
      <c r="C38" s="121">
        <v>11</v>
      </c>
      <c r="D38" s="11" t="s">
        <v>38</v>
      </c>
      <c r="E38" s="62"/>
      <c r="F38" s="63"/>
      <c r="G38" s="64"/>
      <c r="H38" s="65"/>
      <c r="I38" s="105"/>
      <c r="J38" s="66"/>
      <c r="K38" s="67"/>
      <c r="L38" s="175" t="s">
        <v>19</v>
      </c>
      <c r="M38" s="149"/>
    </row>
    <row r="39" spans="1:13" ht="16" customHeight="1" thickBot="1" x14ac:dyDescent="0.25">
      <c r="A39" s="152"/>
      <c r="B39" s="246"/>
      <c r="C39" s="121"/>
      <c r="D39" s="12" t="s">
        <v>39</v>
      </c>
      <c r="E39" s="68"/>
      <c r="F39" s="69"/>
      <c r="G39" s="70"/>
      <c r="H39" s="71"/>
      <c r="I39" s="107"/>
      <c r="J39" s="72"/>
      <c r="K39" s="73"/>
      <c r="L39" s="172" t="s">
        <v>19</v>
      </c>
      <c r="M39" s="149"/>
    </row>
    <row r="40" spans="1:13" ht="16" customHeight="1" x14ac:dyDescent="0.2">
      <c r="A40" s="152"/>
      <c r="B40" s="246"/>
      <c r="C40" s="119">
        <v>12</v>
      </c>
      <c r="D40" s="50" t="s">
        <v>38</v>
      </c>
      <c r="E40" s="74"/>
      <c r="F40" s="75"/>
      <c r="G40" s="76"/>
      <c r="H40" s="77"/>
      <c r="I40" s="108"/>
      <c r="J40" s="78"/>
      <c r="K40" s="79"/>
      <c r="L40" s="173" t="s">
        <v>19</v>
      </c>
      <c r="M40" s="149"/>
    </row>
    <row r="41" spans="1:13" ht="16" customHeight="1" thickBot="1" x14ac:dyDescent="0.25">
      <c r="A41" s="152"/>
      <c r="B41" s="246"/>
      <c r="C41" s="120"/>
      <c r="D41" s="51" t="s">
        <v>39</v>
      </c>
      <c r="E41" s="80"/>
      <c r="F41" s="81"/>
      <c r="G41" s="82"/>
      <c r="H41" s="83"/>
      <c r="I41" s="109"/>
      <c r="J41" s="84"/>
      <c r="K41" s="85"/>
      <c r="L41" s="174" t="s">
        <v>19</v>
      </c>
      <c r="M41" s="149"/>
    </row>
    <row r="42" spans="1:13" ht="16" customHeight="1" x14ac:dyDescent="0.2">
      <c r="A42" s="152"/>
      <c r="B42" s="246"/>
      <c r="C42" s="121">
        <v>13</v>
      </c>
      <c r="D42" s="11" t="s">
        <v>38</v>
      </c>
      <c r="E42" s="86"/>
      <c r="F42" s="87"/>
      <c r="G42" s="64"/>
      <c r="H42" s="65"/>
      <c r="I42" s="105"/>
      <c r="J42" s="88"/>
      <c r="K42" s="67"/>
      <c r="L42" s="175" t="s">
        <v>19</v>
      </c>
      <c r="M42" s="149"/>
    </row>
    <row r="43" spans="1:13" ht="16" customHeight="1" thickBot="1" x14ac:dyDescent="0.25">
      <c r="A43" s="152"/>
      <c r="B43" s="246"/>
      <c r="C43" s="121"/>
      <c r="D43" s="12" t="s">
        <v>39</v>
      </c>
      <c r="E43" s="68"/>
      <c r="F43" s="69"/>
      <c r="G43" s="70"/>
      <c r="H43" s="71"/>
      <c r="I43" s="107"/>
      <c r="J43" s="72"/>
      <c r="K43" s="73"/>
      <c r="L43" s="172" t="s">
        <v>19</v>
      </c>
      <c r="M43" s="149"/>
    </row>
    <row r="44" spans="1:13" ht="16" customHeight="1" x14ac:dyDescent="0.2">
      <c r="A44" s="152"/>
      <c r="B44" s="246"/>
      <c r="C44" s="119">
        <v>14</v>
      </c>
      <c r="D44" s="50" t="s">
        <v>38</v>
      </c>
      <c r="E44" s="74"/>
      <c r="F44" s="75"/>
      <c r="G44" s="76"/>
      <c r="H44" s="77"/>
      <c r="I44" s="108"/>
      <c r="J44" s="78"/>
      <c r="K44" s="79"/>
      <c r="L44" s="173" t="s">
        <v>19</v>
      </c>
      <c r="M44" s="149"/>
    </row>
    <row r="45" spans="1:13" ht="16" customHeight="1" thickBot="1" x14ac:dyDescent="0.25">
      <c r="A45" s="152"/>
      <c r="B45" s="246"/>
      <c r="C45" s="120"/>
      <c r="D45" s="51" t="s">
        <v>39</v>
      </c>
      <c r="E45" s="80"/>
      <c r="F45" s="81"/>
      <c r="G45" s="82"/>
      <c r="H45" s="83"/>
      <c r="I45" s="109"/>
      <c r="J45" s="84"/>
      <c r="K45" s="85"/>
      <c r="L45" s="174" t="s">
        <v>19</v>
      </c>
      <c r="M45" s="149"/>
    </row>
    <row r="46" spans="1:13" ht="16" customHeight="1" x14ac:dyDescent="0.2">
      <c r="A46" s="152"/>
      <c r="B46" s="246"/>
      <c r="C46" s="121">
        <v>15</v>
      </c>
      <c r="D46" s="11" t="s">
        <v>38</v>
      </c>
      <c r="E46" s="86"/>
      <c r="F46" s="87"/>
      <c r="G46" s="64"/>
      <c r="H46" s="65"/>
      <c r="I46" s="105"/>
      <c r="J46" s="88"/>
      <c r="K46" s="67"/>
      <c r="L46" s="175" t="s">
        <v>19</v>
      </c>
      <c r="M46" s="149"/>
    </row>
    <row r="47" spans="1:13" ht="16" customHeight="1" thickBot="1" x14ac:dyDescent="0.25">
      <c r="A47" s="152"/>
      <c r="B47" s="246"/>
      <c r="C47" s="121"/>
      <c r="D47" s="12" t="s">
        <v>39</v>
      </c>
      <c r="E47" s="68"/>
      <c r="F47" s="69"/>
      <c r="G47" s="70"/>
      <c r="H47" s="71"/>
      <c r="I47" s="107"/>
      <c r="J47" s="72"/>
      <c r="K47" s="73"/>
      <c r="L47" s="172" t="s">
        <v>19</v>
      </c>
      <c r="M47" s="149"/>
    </row>
    <row r="48" spans="1:13" ht="16" customHeight="1" x14ac:dyDescent="0.2">
      <c r="A48" s="152"/>
      <c r="B48" s="246"/>
      <c r="C48" s="119">
        <v>16</v>
      </c>
      <c r="D48" s="50" t="s">
        <v>38</v>
      </c>
      <c r="E48" s="74"/>
      <c r="F48" s="75"/>
      <c r="G48" s="76"/>
      <c r="H48" s="77"/>
      <c r="I48" s="108"/>
      <c r="J48" s="78"/>
      <c r="K48" s="79"/>
      <c r="L48" s="173" t="s">
        <v>19</v>
      </c>
      <c r="M48" s="149"/>
    </row>
    <row r="49" spans="1:13" ht="16" customHeight="1" thickBot="1" x14ac:dyDescent="0.25">
      <c r="A49" s="152"/>
      <c r="B49" s="246"/>
      <c r="C49" s="120"/>
      <c r="D49" s="51" t="s">
        <v>39</v>
      </c>
      <c r="E49" s="80"/>
      <c r="F49" s="81"/>
      <c r="G49" s="82"/>
      <c r="H49" s="83"/>
      <c r="I49" s="109"/>
      <c r="J49" s="84"/>
      <c r="K49" s="85"/>
      <c r="L49" s="174" t="s">
        <v>19</v>
      </c>
      <c r="M49" s="149"/>
    </row>
    <row r="50" spans="1:13" ht="16" customHeight="1" x14ac:dyDescent="0.2">
      <c r="A50" s="152"/>
      <c r="B50" s="246"/>
      <c r="C50" s="121">
        <v>17</v>
      </c>
      <c r="D50" s="11" t="s">
        <v>38</v>
      </c>
      <c r="E50" s="86"/>
      <c r="F50" s="87"/>
      <c r="G50" s="64"/>
      <c r="H50" s="65"/>
      <c r="I50" s="105"/>
      <c r="J50" s="88"/>
      <c r="K50" s="67"/>
      <c r="L50" s="175" t="s">
        <v>19</v>
      </c>
      <c r="M50" s="149"/>
    </row>
    <row r="51" spans="1:13" ht="16" customHeight="1" thickBot="1" x14ac:dyDescent="0.25">
      <c r="A51" s="152"/>
      <c r="B51" s="246"/>
      <c r="C51" s="121"/>
      <c r="D51" s="12" t="s">
        <v>39</v>
      </c>
      <c r="E51" s="68"/>
      <c r="F51" s="69"/>
      <c r="G51" s="70"/>
      <c r="H51" s="71"/>
      <c r="I51" s="107"/>
      <c r="J51" s="72"/>
      <c r="K51" s="73"/>
      <c r="L51" s="172" t="s">
        <v>19</v>
      </c>
      <c r="M51" s="149"/>
    </row>
    <row r="52" spans="1:13" ht="16" customHeight="1" x14ac:dyDescent="0.2">
      <c r="A52" s="152"/>
      <c r="B52" s="246"/>
      <c r="C52" s="119">
        <v>18</v>
      </c>
      <c r="D52" s="50" t="s">
        <v>38</v>
      </c>
      <c r="E52" s="74"/>
      <c r="F52" s="75"/>
      <c r="G52" s="76"/>
      <c r="H52" s="77"/>
      <c r="I52" s="108"/>
      <c r="J52" s="78"/>
      <c r="K52" s="79"/>
      <c r="L52" s="173" t="s">
        <v>19</v>
      </c>
      <c r="M52" s="149"/>
    </row>
    <row r="53" spans="1:13" ht="16" customHeight="1" thickBot="1" x14ac:dyDescent="0.25">
      <c r="A53" s="152"/>
      <c r="B53" s="246"/>
      <c r="C53" s="120"/>
      <c r="D53" s="51" t="s">
        <v>39</v>
      </c>
      <c r="E53" s="80"/>
      <c r="F53" s="81"/>
      <c r="G53" s="82"/>
      <c r="H53" s="83"/>
      <c r="I53" s="109"/>
      <c r="J53" s="84"/>
      <c r="K53" s="85"/>
      <c r="L53" s="174" t="s">
        <v>19</v>
      </c>
      <c r="M53" s="149"/>
    </row>
    <row r="54" spans="1:13" ht="16" customHeight="1" x14ac:dyDescent="0.2">
      <c r="A54" s="152"/>
      <c r="B54" s="246"/>
      <c r="C54" s="119">
        <v>19</v>
      </c>
      <c r="D54" s="50" t="s">
        <v>38</v>
      </c>
      <c r="E54" s="74"/>
      <c r="F54" s="75"/>
      <c r="G54" s="76"/>
      <c r="H54" s="65"/>
      <c r="I54" s="108"/>
      <c r="J54" s="78"/>
      <c r="K54" s="79"/>
      <c r="L54" s="173" t="s">
        <v>19</v>
      </c>
      <c r="M54" s="149"/>
    </row>
    <row r="55" spans="1:13" ht="16" customHeight="1" thickBot="1" x14ac:dyDescent="0.25">
      <c r="A55" s="152"/>
      <c r="B55" s="246"/>
      <c r="C55" s="120"/>
      <c r="D55" s="51" t="s">
        <v>39</v>
      </c>
      <c r="E55" s="80"/>
      <c r="F55" s="81"/>
      <c r="G55" s="82"/>
      <c r="H55" s="71"/>
      <c r="I55" s="109"/>
      <c r="J55" s="84"/>
      <c r="K55" s="85"/>
      <c r="L55" s="174" t="s">
        <v>19</v>
      </c>
      <c r="M55" s="149"/>
    </row>
    <row r="56" spans="1:13" ht="16" customHeight="1" x14ac:dyDescent="0.2">
      <c r="A56" s="152"/>
      <c r="B56" s="246"/>
      <c r="C56" s="121">
        <v>20</v>
      </c>
      <c r="D56" s="11" t="s">
        <v>38</v>
      </c>
      <c r="E56" s="86"/>
      <c r="F56" s="87"/>
      <c r="G56" s="64"/>
      <c r="H56" s="77"/>
      <c r="I56" s="105"/>
      <c r="J56" s="88"/>
      <c r="K56" s="67"/>
      <c r="L56" s="175" t="s">
        <v>19</v>
      </c>
      <c r="M56" s="149"/>
    </row>
    <row r="57" spans="1:13" ht="16" customHeight="1" thickBot="1" x14ac:dyDescent="0.25">
      <c r="A57" s="152"/>
      <c r="B57" s="247"/>
      <c r="C57" s="123"/>
      <c r="D57" s="125" t="s">
        <v>39</v>
      </c>
      <c r="E57" s="89"/>
      <c r="F57" s="90"/>
      <c r="G57" s="91"/>
      <c r="H57" s="83"/>
      <c r="I57" s="106"/>
      <c r="J57" s="93"/>
      <c r="K57" s="94"/>
      <c r="L57" s="176" t="s">
        <v>19</v>
      </c>
      <c r="M57" s="149"/>
    </row>
    <row r="58" spans="1:13" ht="16" customHeight="1" x14ac:dyDescent="0.2">
      <c r="A58" s="152"/>
      <c r="B58" s="246" t="s">
        <v>58</v>
      </c>
      <c r="C58" s="121">
        <v>21</v>
      </c>
      <c r="D58" s="11" t="s">
        <v>38</v>
      </c>
      <c r="E58" s="62"/>
      <c r="F58" s="63"/>
      <c r="G58" s="64"/>
      <c r="H58" s="77"/>
      <c r="I58" s="105"/>
      <c r="J58" s="66"/>
      <c r="K58" s="67"/>
      <c r="L58" s="175" t="s">
        <v>19</v>
      </c>
      <c r="M58" s="149"/>
    </row>
    <row r="59" spans="1:13" ht="16" customHeight="1" thickBot="1" x14ac:dyDescent="0.25">
      <c r="A59" s="152"/>
      <c r="B59" s="246"/>
      <c r="C59" s="121"/>
      <c r="D59" s="12" t="s">
        <v>39</v>
      </c>
      <c r="E59" s="68"/>
      <c r="F59" s="69"/>
      <c r="G59" s="70"/>
      <c r="H59" s="83"/>
      <c r="I59" s="107"/>
      <c r="J59" s="72"/>
      <c r="K59" s="73"/>
      <c r="L59" s="172" t="s">
        <v>19</v>
      </c>
      <c r="M59" s="149"/>
    </row>
    <row r="60" spans="1:13" ht="16" customHeight="1" x14ac:dyDescent="0.2">
      <c r="A60" s="152"/>
      <c r="B60" s="246"/>
      <c r="C60" s="119">
        <v>22</v>
      </c>
      <c r="D60" s="50" t="s">
        <v>38</v>
      </c>
      <c r="E60" s="74"/>
      <c r="F60" s="75"/>
      <c r="G60" s="76"/>
      <c r="H60" s="77"/>
      <c r="I60" s="108"/>
      <c r="J60" s="78"/>
      <c r="K60" s="79"/>
      <c r="L60" s="173" t="s">
        <v>19</v>
      </c>
      <c r="M60" s="149"/>
    </row>
    <row r="61" spans="1:13" ht="16" customHeight="1" thickBot="1" x14ac:dyDescent="0.25">
      <c r="A61" s="152"/>
      <c r="B61" s="246"/>
      <c r="C61" s="120"/>
      <c r="D61" s="51" t="s">
        <v>39</v>
      </c>
      <c r="E61" s="80"/>
      <c r="F61" s="81"/>
      <c r="G61" s="82"/>
      <c r="H61" s="83"/>
      <c r="I61" s="109"/>
      <c r="J61" s="84"/>
      <c r="K61" s="85"/>
      <c r="L61" s="174" t="s">
        <v>19</v>
      </c>
      <c r="M61" s="149"/>
    </row>
    <row r="62" spans="1:13" ht="16" customHeight="1" x14ac:dyDescent="0.2">
      <c r="A62" s="152"/>
      <c r="B62" s="246"/>
      <c r="C62" s="121">
        <v>23</v>
      </c>
      <c r="D62" s="11" t="s">
        <v>38</v>
      </c>
      <c r="E62" s="86"/>
      <c r="F62" s="87"/>
      <c r="G62" s="64"/>
      <c r="H62" s="65"/>
      <c r="I62" s="105"/>
      <c r="J62" s="88"/>
      <c r="K62" s="67"/>
      <c r="L62" s="175" t="s">
        <v>19</v>
      </c>
      <c r="M62" s="149"/>
    </row>
    <row r="63" spans="1:13" ht="16" customHeight="1" thickBot="1" x14ac:dyDescent="0.25">
      <c r="A63" s="152"/>
      <c r="B63" s="246"/>
      <c r="C63" s="121"/>
      <c r="D63" s="12" t="s">
        <v>39</v>
      </c>
      <c r="E63" s="68"/>
      <c r="F63" s="69"/>
      <c r="G63" s="70"/>
      <c r="H63" s="71"/>
      <c r="I63" s="107"/>
      <c r="J63" s="72"/>
      <c r="K63" s="73"/>
      <c r="L63" s="172" t="s">
        <v>19</v>
      </c>
      <c r="M63" s="149"/>
    </row>
    <row r="64" spans="1:13" ht="16" customHeight="1" x14ac:dyDescent="0.2">
      <c r="A64" s="152"/>
      <c r="B64" s="246"/>
      <c r="C64" s="119">
        <v>24</v>
      </c>
      <c r="D64" s="50" t="s">
        <v>38</v>
      </c>
      <c r="E64" s="74"/>
      <c r="F64" s="75"/>
      <c r="G64" s="76"/>
      <c r="H64" s="77"/>
      <c r="I64" s="108"/>
      <c r="J64" s="78"/>
      <c r="K64" s="79"/>
      <c r="L64" s="173" t="s">
        <v>19</v>
      </c>
      <c r="M64" s="149"/>
    </row>
    <row r="65" spans="1:13" ht="16" customHeight="1" thickBot="1" x14ac:dyDescent="0.25">
      <c r="A65" s="152"/>
      <c r="B65" s="246"/>
      <c r="C65" s="120"/>
      <c r="D65" s="51" t="s">
        <v>39</v>
      </c>
      <c r="E65" s="80"/>
      <c r="F65" s="81"/>
      <c r="G65" s="82"/>
      <c r="H65" s="83"/>
      <c r="I65" s="109"/>
      <c r="J65" s="84"/>
      <c r="K65" s="85"/>
      <c r="L65" s="174" t="s">
        <v>19</v>
      </c>
      <c r="M65" s="149"/>
    </row>
    <row r="66" spans="1:13" ht="16" customHeight="1" x14ac:dyDescent="0.2">
      <c r="A66" s="152"/>
      <c r="B66" s="246"/>
      <c r="C66" s="121">
        <v>25</v>
      </c>
      <c r="D66" s="11" t="s">
        <v>38</v>
      </c>
      <c r="E66" s="86"/>
      <c r="F66" s="87"/>
      <c r="G66" s="64"/>
      <c r="H66" s="65"/>
      <c r="I66" s="105"/>
      <c r="J66" s="88"/>
      <c r="K66" s="67"/>
      <c r="L66" s="175" t="s">
        <v>19</v>
      </c>
      <c r="M66" s="149"/>
    </row>
    <row r="67" spans="1:13" ht="16" customHeight="1" thickBot="1" x14ac:dyDescent="0.25">
      <c r="A67" s="152"/>
      <c r="B67" s="246"/>
      <c r="C67" s="121"/>
      <c r="D67" s="12" t="s">
        <v>39</v>
      </c>
      <c r="E67" s="68"/>
      <c r="F67" s="69"/>
      <c r="G67" s="70"/>
      <c r="H67" s="71"/>
      <c r="I67" s="107"/>
      <c r="J67" s="72"/>
      <c r="K67" s="73"/>
      <c r="L67" s="172" t="s">
        <v>19</v>
      </c>
      <c r="M67" s="149"/>
    </row>
    <row r="68" spans="1:13" ht="16" customHeight="1" x14ac:dyDescent="0.2">
      <c r="A68" s="152"/>
      <c r="B68" s="246"/>
      <c r="C68" s="119">
        <v>26</v>
      </c>
      <c r="D68" s="50" t="s">
        <v>38</v>
      </c>
      <c r="E68" s="74"/>
      <c r="F68" s="75"/>
      <c r="G68" s="76"/>
      <c r="H68" s="77"/>
      <c r="I68" s="108"/>
      <c r="J68" s="78"/>
      <c r="K68" s="79"/>
      <c r="L68" s="173" t="s">
        <v>19</v>
      </c>
      <c r="M68" s="149"/>
    </row>
    <row r="69" spans="1:13" ht="16" customHeight="1" thickBot="1" x14ac:dyDescent="0.25">
      <c r="A69" s="152"/>
      <c r="B69" s="246"/>
      <c r="C69" s="120"/>
      <c r="D69" s="51" t="s">
        <v>39</v>
      </c>
      <c r="E69" s="80"/>
      <c r="F69" s="81"/>
      <c r="G69" s="82"/>
      <c r="H69" s="83"/>
      <c r="I69" s="109"/>
      <c r="J69" s="84"/>
      <c r="K69" s="85"/>
      <c r="L69" s="174" t="s">
        <v>19</v>
      </c>
      <c r="M69" s="149"/>
    </row>
    <row r="70" spans="1:13" ht="16" customHeight="1" x14ac:dyDescent="0.2">
      <c r="A70" s="152"/>
      <c r="B70" s="246"/>
      <c r="C70" s="121">
        <v>27</v>
      </c>
      <c r="D70" s="11" t="s">
        <v>38</v>
      </c>
      <c r="E70" s="86"/>
      <c r="F70" s="87"/>
      <c r="G70" s="64"/>
      <c r="H70" s="77"/>
      <c r="I70" s="105"/>
      <c r="J70" s="88"/>
      <c r="K70" s="67"/>
      <c r="L70" s="175" t="s">
        <v>19</v>
      </c>
      <c r="M70" s="149"/>
    </row>
    <row r="71" spans="1:13" ht="16" customHeight="1" thickBot="1" x14ac:dyDescent="0.25">
      <c r="A71" s="152"/>
      <c r="B71" s="246"/>
      <c r="C71" s="121"/>
      <c r="D71" s="12" t="s">
        <v>39</v>
      </c>
      <c r="E71" s="68"/>
      <c r="F71" s="69"/>
      <c r="G71" s="70"/>
      <c r="H71" s="83"/>
      <c r="I71" s="107"/>
      <c r="J71" s="72"/>
      <c r="K71" s="73"/>
      <c r="L71" s="172" t="s">
        <v>19</v>
      </c>
      <c r="M71" s="149"/>
    </row>
    <row r="72" spans="1:13" ht="16" customHeight="1" x14ac:dyDescent="0.2">
      <c r="A72" s="152"/>
      <c r="B72" s="246"/>
      <c r="C72" s="119">
        <v>28</v>
      </c>
      <c r="D72" s="50" t="s">
        <v>38</v>
      </c>
      <c r="E72" s="74"/>
      <c r="F72" s="75"/>
      <c r="G72" s="76"/>
      <c r="H72" s="77"/>
      <c r="I72" s="108"/>
      <c r="J72" s="78"/>
      <c r="K72" s="79"/>
      <c r="L72" s="173" t="s">
        <v>19</v>
      </c>
      <c r="M72" s="149"/>
    </row>
    <row r="73" spans="1:13" ht="16" customHeight="1" thickBot="1" x14ac:dyDescent="0.25">
      <c r="A73" s="152"/>
      <c r="B73" s="246"/>
      <c r="C73" s="120"/>
      <c r="D73" s="51" t="s">
        <v>39</v>
      </c>
      <c r="E73" s="80"/>
      <c r="F73" s="81"/>
      <c r="G73" s="82"/>
      <c r="H73" s="83"/>
      <c r="I73" s="109"/>
      <c r="J73" s="84"/>
      <c r="K73" s="85"/>
      <c r="L73" s="174" t="s">
        <v>19</v>
      </c>
      <c r="M73" s="149"/>
    </row>
    <row r="74" spans="1:13" ht="16" customHeight="1" x14ac:dyDescent="0.2">
      <c r="A74" s="152"/>
      <c r="B74" s="246"/>
      <c r="C74" s="119">
        <v>29</v>
      </c>
      <c r="D74" s="50" t="s">
        <v>38</v>
      </c>
      <c r="E74" s="74"/>
      <c r="F74" s="75"/>
      <c r="G74" s="76"/>
      <c r="H74" s="77"/>
      <c r="I74" s="108"/>
      <c r="J74" s="78"/>
      <c r="K74" s="79"/>
      <c r="L74" s="173" t="s">
        <v>19</v>
      </c>
      <c r="M74" s="149"/>
    </row>
    <row r="75" spans="1:13" ht="16" customHeight="1" thickBot="1" x14ac:dyDescent="0.25">
      <c r="A75" s="152"/>
      <c r="B75" s="246"/>
      <c r="C75" s="120"/>
      <c r="D75" s="51" t="s">
        <v>39</v>
      </c>
      <c r="E75" s="80"/>
      <c r="F75" s="81"/>
      <c r="G75" s="82"/>
      <c r="H75" s="83"/>
      <c r="I75" s="109"/>
      <c r="J75" s="84"/>
      <c r="K75" s="85"/>
      <c r="L75" s="174" t="s">
        <v>19</v>
      </c>
      <c r="M75" s="149"/>
    </row>
    <row r="76" spans="1:13" ht="16" customHeight="1" x14ac:dyDescent="0.2">
      <c r="A76" s="152"/>
      <c r="B76" s="246"/>
      <c r="C76" s="121">
        <v>30</v>
      </c>
      <c r="D76" s="11" t="s">
        <v>38</v>
      </c>
      <c r="E76" s="86"/>
      <c r="F76" s="87"/>
      <c r="G76" s="64"/>
      <c r="H76" s="65"/>
      <c r="I76" s="105"/>
      <c r="J76" s="88"/>
      <c r="K76" s="67"/>
      <c r="L76" s="175" t="s">
        <v>19</v>
      </c>
      <c r="M76" s="149"/>
    </row>
    <row r="77" spans="1:13" ht="16" customHeight="1" thickBot="1" x14ac:dyDescent="0.25">
      <c r="A77" s="152"/>
      <c r="B77" s="247"/>
      <c r="C77" s="123"/>
      <c r="D77" s="125" t="s">
        <v>39</v>
      </c>
      <c r="E77" s="89"/>
      <c r="F77" s="90"/>
      <c r="G77" s="91"/>
      <c r="H77" s="92"/>
      <c r="I77" s="106"/>
      <c r="J77" s="93"/>
      <c r="K77" s="94"/>
      <c r="L77" s="177" t="s">
        <v>19</v>
      </c>
      <c r="M77" s="149"/>
    </row>
    <row r="78" spans="1:13" ht="14.5" thickBot="1" x14ac:dyDescent="0.25">
      <c r="A78" s="153"/>
      <c r="B78" s="154"/>
      <c r="C78" s="154"/>
      <c r="D78" s="154"/>
      <c r="E78" s="155"/>
      <c r="F78" s="155"/>
      <c r="G78" s="155"/>
      <c r="H78" s="155"/>
      <c r="I78" s="155"/>
      <c r="J78" s="155"/>
      <c r="K78" s="155"/>
      <c r="L78" s="155"/>
      <c r="M78" s="150"/>
    </row>
    <row r="79" spans="1:13" ht="14.5" thickTop="1" x14ac:dyDescent="0.2"/>
  </sheetData>
  <mergeCells count="31">
    <mergeCell ref="I1:L1"/>
    <mergeCell ref="B58:B77"/>
    <mergeCell ref="B38:B57"/>
    <mergeCell ref="I3:J3"/>
    <mergeCell ref="K16:L16"/>
    <mergeCell ref="I15:L15"/>
    <mergeCell ref="E6:F6"/>
    <mergeCell ref="H15:H16"/>
    <mergeCell ref="F15:F16"/>
    <mergeCell ref="E15:E16"/>
    <mergeCell ref="G15:G16"/>
    <mergeCell ref="C3:E3"/>
    <mergeCell ref="C4:D4"/>
    <mergeCell ref="C5:D5"/>
    <mergeCell ref="C6:D6"/>
    <mergeCell ref="C8:D8"/>
    <mergeCell ref="B1:H1"/>
    <mergeCell ref="B7:B11"/>
    <mergeCell ref="B15:B25"/>
    <mergeCell ref="B26:B37"/>
    <mergeCell ref="B13:B14"/>
    <mergeCell ref="C12:E12"/>
    <mergeCell ref="C13:E13"/>
    <mergeCell ref="C14:E14"/>
    <mergeCell ref="C15:D16"/>
    <mergeCell ref="C17:D17"/>
    <mergeCell ref="G4:H5"/>
    <mergeCell ref="C9:D9"/>
    <mergeCell ref="C10:D10"/>
    <mergeCell ref="C11:D11"/>
    <mergeCell ref="C7:E7"/>
  </mergeCells>
  <phoneticPr fontId="1"/>
  <conditionalFormatting sqref="E6:F6 E8:E11 F12:F14 E18:K77">
    <cfRule type="containsBlanks" dxfId="4" priority="5">
      <formula>LEN(TRIM(E6))=0</formula>
    </cfRule>
  </conditionalFormatting>
  <conditionalFormatting sqref="F3">
    <cfRule type="containsBlanks" dxfId="3" priority="3">
      <formula>LEN(TRIM(F3))=0</formula>
    </cfRule>
  </conditionalFormatting>
  <conditionalFormatting sqref="F8:F11 E4:E5">
    <cfRule type="containsText" dxfId="2" priority="4" operator="containsText" text="【選択して下さい】">
      <formula>NOT(ISERROR(SEARCH("【選択して下さい】",E4)))</formula>
    </cfRule>
  </conditionalFormatting>
  <conditionalFormatting sqref="F8:F11">
    <cfRule type="containsBlanks" dxfId="1" priority="1">
      <formula>LEN(TRIM(F8))=0</formula>
    </cfRule>
  </conditionalFormatting>
  <conditionalFormatting sqref="H3">
    <cfRule type="containsBlanks" dxfId="0" priority="2">
      <formula>LEN(TRIM(H3))=0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選択リスト!$F$4:$F$50</xm:f>
          </x14:formula1>
          <xm:sqref>I18:I77</xm:sqref>
        </x14:dataValidation>
        <x14:dataValidation type="list" allowBlank="1" showInputMessage="1" showErrorMessage="1" xr:uid="{00000000-0002-0000-0100-000001000000}">
          <x14:formula1>
            <xm:f>選択リスト!$D$4:$D$7</xm:f>
          </x14:formula1>
          <xm:sqref>F8:F11</xm:sqref>
        </x14:dataValidation>
        <x14:dataValidation type="list" allowBlank="1" showInputMessage="1" showErrorMessage="1" xr:uid="{00000000-0002-0000-0100-000002000000}">
          <x14:formula1>
            <xm:f>選択リスト!$C$4:$C$14</xm:f>
          </x14:formula1>
          <xm:sqref>E5</xm:sqref>
        </x14:dataValidation>
        <x14:dataValidation type="list" allowBlank="1" showInputMessage="1" showErrorMessage="1" xr:uid="{00000000-0002-0000-0100-000003000000}">
          <x14:formula1>
            <xm:f>選択リスト!$B$4:$B$6</xm:f>
          </x14:formula1>
          <xm:sqref>E4</xm:sqref>
        </x14:dataValidation>
        <x14:dataValidation type="list" allowBlank="1" showInputMessage="1" showErrorMessage="1" xr:uid="{00000000-0002-0000-0100-000004000000}">
          <x14:formula1>
            <xm:f>選択リスト!$E$4:$E$6</xm:f>
          </x14:formula1>
          <xm:sqref>H18:H77</xm:sqref>
        </x14:dataValidation>
        <x14:dataValidation type="list" allowBlank="1" showInputMessage="1" showErrorMessage="1" xr:uid="{00000000-0002-0000-0100-000005000000}">
          <x14:formula1>
            <xm:f>選択リスト!$M$4:$M$6</xm:f>
          </x14:formula1>
          <xm:sqref>L18:L77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3"/>
  <sheetViews>
    <sheetView topLeftCell="D1" workbookViewId="0">
      <selection activeCell="F51" sqref="F51"/>
    </sheetView>
  </sheetViews>
  <sheetFormatPr defaultRowHeight="13" x14ac:dyDescent="0.2"/>
  <cols>
    <col min="1" max="1" width="3.1796875" customWidth="1"/>
    <col min="2" max="2" width="16.36328125" customWidth="1"/>
    <col min="3" max="3" width="17.1796875" customWidth="1"/>
    <col min="4" max="4" width="16.81640625" customWidth="1"/>
    <col min="7" max="7" width="17.81640625" customWidth="1"/>
    <col min="8" max="8" width="6.36328125" customWidth="1"/>
    <col min="9" max="11" width="12.453125" customWidth="1"/>
    <col min="12" max="12" width="27.90625" customWidth="1"/>
    <col min="13" max="13" width="14.6328125" customWidth="1"/>
  </cols>
  <sheetData>
    <row r="1" spans="2:13" ht="19" x14ac:dyDescent="0.3">
      <c r="B1" s="301" t="s">
        <v>32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2:13" ht="13.5" thickBot="1" x14ac:dyDescent="0.25"/>
    <row r="3" spans="2:13" ht="13.5" thickBot="1" x14ac:dyDescent="0.25">
      <c r="B3" s="146" t="s">
        <v>12</v>
      </c>
      <c r="C3" s="147" t="s">
        <v>10</v>
      </c>
      <c r="D3" s="147" t="s">
        <v>29</v>
      </c>
      <c r="E3" s="146" t="s">
        <v>109</v>
      </c>
      <c r="F3" s="147" t="s">
        <v>21</v>
      </c>
      <c r="G3" s="140" t="s">
        <v>115</v>
      </c>
      <c r="H3" s="126" t="s">
        <v>119</v>
      </c>
      <c r="I3" s="298" t="s">
        <v>116</v>
      </c>
      <c r="J3" s="298"/>
      <c r="K3" s="299"/>
      <c r="L3" s="299"/>
      <c r="M3" s="179"/>
    </row>
    <row r="4" spans="2:13" ht="13.5" thickTop="1" x14ac:dyDescent="0.2">
      <c r="B4" s="144" t="s">
        <v>25</v>
      </c>
      <c r="C4" s="145">
        <v>1</v>
      </c>
      <c r="D4" s="145" t="s">
        <v>14</v>
      </c>
      <c r="E4" s="144">
        <v>1</v>
      </c>
      <c r="F4" s="145" t="s">
        <v>61</v>
      </c>
      <c r="G4" s="141" t="str">
        <f>(入力シート!F12&amp;"　　印")</f>
        <v>　　印</v>
      </c>
      <c r="H4" s="300">
        <v>1</v>
      </c>
      <c r="I4" s="127" t="str">
        <f>IF(入力シート!I18="","",IF(入力シート!I18="千葉県","",入力シート!I18))</f>
        <v/>
      </c>
      <c r="J4" s="127" t="str">
        <f>IF(I4="","",CONCATENATE(I4,$H$3))</f>
        <v/>
      </c>
      <c r="K4" s="163" t="str">
        <f>IF(入力シート!L18="","",IF(入力シート!L18="中学校","",入力シート!L18))</f>
        <v/>
      </c>
      <c r="L4" s="163" t="str">
        <f>CONCATENATE(J4,入力シート!J18,入力シート!K18,K4)</f>
        <v/>
      </c>
      <c r="M4" s="178" t="s">
        <v>126</v>
      </c>
    </row>
    <row r="5" spans="2:13" x14ac:dyDescent="0.2">
      <c r="B5" s="133" t="s">
        <v>26</v>
      </c>
      <c r="C5" s="134">
        <v>2</v>
      </c>
      <c r="D5" s="134" t="s">
        <v>120</v>
      </c>
      <c r="E5" s="133">
        <v>2</v>
      </c>
      <c r="F5" s="134" t="s">
        <v>107</v>
      </c>
      <c r="G5" s="142" t="s">
        <v>117</v>
      </c>
      <c r="H5" s="294"/>
      <c r="I5" s="128" t="str">
        <f>IF(入力シート!I19="","",IF(入力シート!I19="千葉県","",入力シート!I19))</f>
        <v/>
      </c>
      <c r="J5" s="128" t="str">
        <f t="shared" ref="J5:J63" si="0">IF(I5="","",CONCATENATE(I5,$H$3))</f>
        <v/>
      </c>
      <c r="K5" s="164" t="str">
        <f>IF(入力シート!L19="","",IF(入力シート!L19="中学校","",入力シート!L19))</f>
        <v/>
      </c>
      <c r="L5" s="164" t="str">
        <f>CONCATENATE(J5,入力シート!J19,入力シート!K19,K5)</f>
        <v/>
      </c>
      <c r="M5" s="165" t="s">
        <v>127</v>
      </c>
    </row>
    <row r="6" spans="2:13" ht="13.5" thickBot="1" x14ac:dyDescent="0.25">
      <c r="B6" s="130" t="s">
        <v>123</v>
      </c>
      <c r="C6" s="134">
        <v>3</v>
      </c>
      <c r="D6" s="134" t="s">
        <v>121</v>
      </c>
      <c r="E6" s="133">
        <v>3</v>
      </c>
      <c r="F6" s="134" t="s">
        <v>62</v>
      </c>
      <c r="G6" s="142" t="str">
        <f>(入力シート!F13&amp;"　　印")</f>
        <v>　　印</v>
      </c>
      <c r="H6" s="293">
        <v>2</v>
      </c>
      <c r="I6" s="128" t="str">
        <f>IF(入力シート!I20="","",IF(入力シート!I20="千葉県","",入力シート!I20))</f>
        <v/>
      </c>
      <c r="J6" s="128" t="str">
        <f t="shared" si="0"/>
        <v/>
      </c>
      <c r="K6" s="164" t="str">
        <f>IF(入力シート!L20="","",IF(入力シート!L20="中学校","",入力シート!L20))</f>
        <v/>
      </c>
      <c r="L6" s="164" t="str">
        <f>CONCATENATE(J6,入力シート!J20,入力シート!K20,K6)</f>
        <v/>
      </c>
      <c r="M6" s="166" t="s">
        <v>128</v>
      </c>
    </row>
    <row r="7" spans="2:13" ht="13.5" thickBot="1" x14ac:dyDescent="0.25">
      <c r="B7" s="124"/>
      <c r="C7" s="134">
        <v>4</v>
      </c>
      <c r="D7" s="135" t="s">
        <v>123</v>
      </c>
      <c r="E7" s="130"/>
      <c r="F7" s="134" t="s">
        <v>63</v>
      </c>
      <c r="G7" s="142" t="s">
        <v>118</v>
      </c>
      <c r="H7" s="294"/>
      <c r="I7" s="128" t="str">
        <f>IF(入力シート!I21="","",IF(入力シート!I21="千葉県","",入力シート!I21))</f>
        <v/>
      </c>
      <c r="J7" s="128" t="str">
        <f t="shared" si="0"/>
        <v/>
      </c>
      <c r="K7" s="164" t="str">
        <f>IF(入力シート!L21="","",IF(入力シート!L21="中学校","",入力シート!L21))</f>
        <v/>
      </c>
      <c r="L7" s="129" t="str">
        <f>CONCATENATE(J7,入力シート!J21,入力シート!K21,K7)</f>
        <v/>
      </c>
    </row>
    <row r="8" spans="2:13" ht="13.5" thickBot="1" x14ac:dyDescent="0.25">
      <c r="B8" s="124"/>
      <c r="C8" s="134">
        <v>5</v>
      </c>
      <c r="D8" s="124"/>
      <c r="E8" s="124"/>
      <c r="F8" s="134" t="s">
        <v>64</v>
      </c>
      <c r="G8" s="143" t="str">
        <f>("( "&amp;入力シート!F14&amp;" )")</f>
        <v>(  )</v>
      </c>
      <c r="H8" s="293">
        <v>3</v>
      </c>
      <c r="I8" s="128" t="str">
        <f>IF(入力シート!I22="","",IF(入力シート!I22="千葉県","",入力シート!I22))</f>
        <v/>
      </c>
      <c r="J8" s="128" t="str">
        <f t="shared" si="0"/>
        <v/>
      </c>
      <c r="K8" s="164" t="str">
        <f>IF(入力シート!L22="","",IF(入力シート!L22="中学校","",入力シート!L22))</f>
        <v/>
      </c>
      <c r="L8" s="129" t="str">
        <f>CONCATENATE(J8,入力シート!J22,入力シート!K22,K8)</f>
        <v/>
      </c>
    </row>
    <row r="9" spans="2:13" x14ac:dyDescent="0.2">
      <c r="B9" s="124"/>
      <c r="C9" s="134" t="s">
        <v>27</v>
      </c>
      <c r="D9" s="124"/>
      <c r="E9" s="124"/>
      <c r="F9" s="134" t="s">
        <v>65</v>
      </c>
      <c r="G9" s="124"/>
      <c r="H9" s="294"/>
      <c r="I9" s="128" t="str">
        <f>IF(入力シート!I23="","",IF(入力シート!I23="千葉県","",入力シート!I23))</f>
        <v/>
      </c>
      <c r="J9" s="128" t="str">
        <f t="shared" si="0"/>
        <v/>
      </c>
      <c r="K9" s="164" t="str">
        <f>IF(入力シート!L23="","",IF(入力シート!L23="中学校","",入力シート!L23))</f>
        <v/>
      </c>
      <c r="L9" s="129" t="str">
        <f>CONCATENATE(J9,入力シート!J23,入力シート!K23,K9)</f>
        <v/>
      </c>
    </row>
    <row r="10" spans="2:13" x14ac:dyDescent="0.2">
      <c r="B10" s="124"/>
      <c r="C10" s="134">
        <v>7</v>
      </c>
      <c r="D10" s="124"/>
      <c r="E10" s="124"/>
      <c r="F10" s="134" t="s">
        <v>66</v>
      </c>
      <c r="G10" s="124"/>
      <c r="H10" s="293">
        <v>4</v>
      </c>
      <c r="I10" s="128" t="str">
        <f>IF(入力シート!I24="","",IF(入力シート!I24="千葉県","",入力シート!I24))</f>
        <v/>
      </c>
      <c r="J10" s="128" t="str">
        <f t="shared" si="0"/>
        <v/>
      </c>
      <c r="K10" s="164" t="str">
        <f>IF(入力シート!L24="","",IF(入力シート!L24="中学校","",入力シート!L24))</f>
        <v/>
      </c>
      <c r="L10" s="129" t="str">
        <f>CONCATENATE(J10,入力シート!J24,入力シート!K24,K10)</f>
        <v/>
      </c>
    </row>
    <row r="11" spans="2:13" x14ac:dyDescent="0.2">
      <c r="B11" s="124"/>
      <c r="C11" s="134" t="s">
        <v>28</v>
      </c>
      <c r="D11" s="124"/>
      <c r="E11" s="124"/>
      <c r="F11" s="134" t="s">
        <v>67</v>
      </c>
      <c r="G11" s="124"/>
      <c r="H11" s="294"/>
      <c r="I11" s="128" t="str">
        <f>IF(入力シート!I25="","",IF(入力シート!I25="千葉県","",入力シート!I25))</f>
        <v/>
      </c>
      <c r="J11" s="128" t="str">
        <f t="shared" si="0"/>
        <v/>
      </c>
      <c r="K11" s="164" t="str">
        <f>IF(入力シート!L25="","",IF(入力シート!L25="中学校","",入力シート!L25))</f>
        <v/>
      </c>
      <c r="L11" s="129" t="str">
        <f>CONCATENATE(J11,入力シート!J25,入力シート!K25,K11)</f>
        <v/>
      </c>
    </row>
    <row r="12" spans="2:13" x14ac:dyDescent="0.2">
      <c r="B12" s="124"/>
      <c r="C12" s="134">
        <v>11</v>
      </c>
      <c r="D12" s="124"/>
      <c r="E12" s="124"/>
      <c r="F12" s="134" t="s">
        <v>106</v>
      </c>
      <c r="G12" s="124"/>
      <c r="H12" s="293">
        <v>5</v>
      </c>
      <c r="I12" s="128" t="str">
        <f>IF(入力シート!I26="","",IF(入力シート!I26="千葉県","",入力シート!I26))</f>
        <v/>
      </c>
      <c r="J12" s="128" t="str">
        <f t="shared" si="0"/>
        <v/>
      </c>
      <c r="K12" s="164" t="str">
        <f>IF(入力シート!L26="","",IF(入力シート!L26="中学校","",入力シート!L26))</f>
        <v/>
      </c>
      <c r="L12" s="129" t="str">
        <f>CONCATENATE(J12,入力シート!J26,入力シート!K26,K12)</f>
        <v/>
      </c>
    </row>
    <row r="13" spans="2:13" x14ac:dyDescent="0.2">
      <c r="B13" s="124"/>
      <c r="C13" s="134">
        <v>12</v>
      </c>
      <c r="D13" s="124"/>
      <c r="E13" s="124"/>
      <c r="F13" s="134" t="s">
        <v>68</v>
      </c>
      <c r="G13" s="124"/>
      <c r="H13" s="294"/>
      <c r="I13" s="128" t="str">
        <f>IF(入力シート!I27="","",IF(入力シート!I27="千葉県","",入力シート!I27))</f>
        <v/>
      </c>
      <c r="J13" s="128" t="str">
        <f t="shared" si="0"/>
        <v/>
      </c>
      <c r="K13" s="164" t="str">
        <f>IF(入力シート!L27="","",IF(入力シート!L27="中学校","",入力シート!L27))</f>
        <v/>
      </c>
      <c r="L13" s="129" t="str">
        <f>CONCATENATE(J13,入力シート!J27,入力シート!K27,K13)</f>
        <v/>
      </c>
    </row>
    <row r="14" spans="2:13" ht="13.5" thickBot="1" x14ac:dyDescent="0.25">
      <c r="B14" s="124"/>
      <c r="C14" s="135" t="s">
        <v>123</v>
      </c>
      <c r="D14" s="124"/>
      <c r="E14" s="124"/>
      <c r="F14" s="134" t="s">
        <v>69</v>
      </c>
      <c r="G14" s="124"/>
      <c r="H14" s="293">
        <v>6</v>
      </c>
      <c r="I14" s="128" t="str">
        <f>IF(入力シート!I28="","",IF(入力シート!I28="千葉県","",入力シート!I28))</f>
        <v/>
      </c>
      <c r="J14" s="128" t="str">
        <f t="shared" si="0"/>
        <v/>
      </c>
      <c r="K14" s="164" t="str">
        <f>IF(入力シート!L28="","",IF(入力シート!L28="中学校","",入力シート!L28))</f>
        <v/>
      </c>
      <c r="L14" s="129" t="str">
        <f>CONCATENATE(J14,入力シート!J28,入力シート!K28,K14)</f>
        <v/>
      </c>
    </row>
    <row r="15" spans="2:13" x14ac:dyDescent="0.2">
      <c r="B15" s="124"/>
      <c r="C15" s="124"/>
      <c r="D15" s="124"/>
      <c r="E15" s="124"/>
      <c r="F15" s="134" t="s">
        <v>70</v>
      </c>
      <c r="G15" s="124"/>
      <c r="H15" s="294"/>
      <c r="I15" s="128" t="str">
        <f>IF(入力シート!I29="","",IF(入力シート!I29="千葉県","",入力シート!I29))</f>
        <v/>
      </c>
      <c r="J15" s="128" t="str">
        <f t="shared" si="0"/>
        <v/>
      </c>
      <c r="K15" s="164" t="str">
        <f>IF(入力シート!L29="","",IF(入力シート!L29="中学校","",入力シート!L29))</f>
        <v/>
      </c>
      <c r="L15" s="129" t="str">
        <f>CONCATENATE(J15,入力シート!J29,入力シート!K29,K15)</f>
        <v/>
      </c>
    </row>
    <row r="16" spans="2:13" x14ac:dyDescent="0.2">
      <c r="B16" s="124"/>
      <c r="C16" s="124"/>
      <c r="D16" s="124"/>
      <c r="E16" s="124"/>
      <c r="F16" s="134" t="s">
        <v>71</v>
      </c>
      <c r="G16" s="124"/>
      <c r="H16" s="293">
        <v>7</v>
      </c>
      <c r="I16" s="128" t="str">
        <f>IF(入力シート!I30="","",IF(入力シート!I30="千葉県","",入力シート!I30))</f>
        <v/>
      </c>
      <c r="J16" s="128" t="str">
        <f t="shared" si="0"/>
        <v/>
      </c>
      <c r="K16" s="164" t="str">
        <f>IF(入力シート!L30="","",IF(入力シート!L30="中学校","",入力シート!L30))</f>
        <v/>
      </c>
      <c r="L16" s="129" t="str">
        <f>CONCATENATE(J16,入力シート!J30,入力シート!K30,K16)</f>
        <v/>
      </c>
    </row>
    <row r="17" spans="2:12" x14ac:dyDescent="0.2">
      <c r="B17" s="124"/>
      <c r="C17" s="124"/>
      <c r="D17" s="124"/>
      <c r="E17" s="124"/>
      <c r="F17" s="134" t="s">
        <v>72</v>
      </c>
      <c r="G17" s="124"/>
      <c r="H17" s="294"/>
      <c r="I17" s="128" t="str">
        <f>IF(入力シート!I31="","",IF(入力シート!I31="千葉県","",入力シート!I31))</f>
        <v/>
      </c>
      <c r="J17" s="128" t="str">
        <f t="shared" si="0"/>
        <v/>
      </c>
      <c r="K17" s="164" t="str">
        <f>IF(入力シート!L31="","",IF(入力シート!L31="中学校","",入力シート!L31))</f>
        <v/>
      </c>
      <c r="L17" s="129" t="str">
        <f>CONCATENATE(J17,入力シート!J31,入力シート!K31,K17)</f>
        <v/>
      </c>
    </row>
    <row r="18" spans="2:12" x14ac:dyDescent="0.2">
      <c r="B18" s="124"/>
      <c r="C18" s="124"/>
      <c r="D18" s="124"/>
      <c r="E18" s="124"/>
      <c r="F18" s="134" t="s">
        <v>73</v>
      </c>
      <c r="G18" s="124"/>
      <c r="H18" s="293">
        <v>8</v>
      </c>
      <c r="I18" s="128" t="str">
        <f>IF(入力シート!I32="","",IF(入力シート!I32="千葉県","",入力シート!I32))</f>
        <v/>
      </c>
      <c r="J18" s="128" t="str">
        <f t="shared" si="0"/>
        <v/>
      </c>
      <c r="K18" s="164" t="str">
        <f>IF(入力シート!L32="","",IF(入力シート!L32="中学校","",入力シート!L32))</f>
        <v/>
      </c>
      <c r="L18" s="129" t="str">
        <f>CONCATENATE(J18,入力シート!J32,入力シート!K32,K18)</f>
        <v/>
      </c>
    </row>
    <row r="19" spans="2:12" x14ac:dyDescent="0.2">
      <c r="B19" s="124"/>
      <c r="C19" s="124"/>
      <c r="D19" s="124"/>
      <c r="E19" s="124"/>
      <c r="F19" s="134" t="s">
        <v>74</v>
      </c>
      <c r="G19" s="124"/>
      <c r="H19" s="294"/>
      <c r="I19" s="128" t="str">
        <f>IF(入力シート!I33="","",IF(入力シート!I33="千葉県","",入力シート!I33))</f>
        <v/>
      </c>
      <c r="J19" s="128" t="str">
        <f t="shared" si="0"/>
        <v/>
      </c>
      <c r="K19" s="164" t="str">
        <f>IF(入力シート!L33="","",IF(入力シート!L33="中学校","",入力シート!L33))</f>
        <v/>
      </c>
      <c r="L19" s="129" t="str">
        <f>CONCATENATE(J19,入力シート!J33,入力シート!K33,K19)</f>
        <v/>
      </c>
    </row>
    <row r="20" spans="2:12" x14ac:dyDescent="0.2">
      <c r="B20" s="124"/>
      <c r="C20" s="124"/>
      <c r="D20" s="124"/>
      <c r="E20" s="124"/>
      <c r="F20" s="134" t="s">
        <v>75</v>
      </c>
      <c r="G20" s="124"/>
      <c r="H20" s="293">
        <v>9</v>
      </c>
      <c r="I20" s="128" t="str">
        <f>IF(入力シート!I34="","",IF(入力シート!I34="千葉県","",入力シート!I34))</f>
        <v/>
      </c>
      <c r="J20" s="128" t="str">
        <f t="shared" si="0"/>
        <v/>
      </c>
      <c r="K20" s="164" t="str">
        <f>IF(入力シート!L34="","",IF(入力シート!L34="中学校","",入力シート!L34))</f>
        <v/>
      </c>
      <c r="L20" s="129" t="str">
        <f>CONCATENATE(J20,入力シート!J34,入力シート!K34,K20)</f>
        <v/>
      </c>
    </row>
    <row r="21" spans="2:12" x14ac:dyDescent="0.2">
      <c r="B21" s="124"/>
      <c r="C21" s="124"/>
      <c r="D21" s="124"/>
      <c r="E21" s="124"/>
      <c r="F21" s="134" t="s">
        <v>76</v>
      </c>
      <c r="G21" s="124"/>
      <c r="H21" s="294"/>
      <c r="I21" s="128" t="str">
        <f>IF(入力シート!I35="","",IF(入力シート!I35="千葉県","",入力シート!I35))</f>
        <v/>
      </c>
      <c r="J21" s="128" t="str">
        <f t="shared" si="0"/>
        <v/>
      </c>
      <c r="K21" s="164" t="str">
        <f>IF(入力シート!L35="","",IF(入力シート!L35="中学校","",入力シート!L35))</f>
        <v/>
      </c>
      <c r="L21" s="129" t="str">
        <f>CONCATENATE(J21,入力シート!J35,入力シート!K35,K21)</f>
        <v/>
      </c>
    </row>
    <row r="22" spans="2:12" x14ac:dyDescent="0.2">
      <c r="B22" s="124"/>
      <c r="C22" s="124"/>
      <c r="D22" s="124"/>
      <c r="E22" s="124"/>
      <c r="F22" s="134" t="s">
        <v>77</v>
      </c>
      <c r="G22" s="124"/>
      <c r="H22" s="293">
        <v>10</v>
      </c>
      <c r="I22" s="128" t="str">
        <f>IF(入力シート!I36="","",IF(入力シート!I36="千葉県","",入力シート!I36))</f>
        <v/>
      </c>
      <c r="J22" s="128" t="str">
        <f t="shared" si="0"/>
        <v/>
      </c>
      <c r="K22" s="164" t="str">
        <f>IF(入力シート!L36="","",IF(入力シート!L36="中学校","",入力シート!L36))</f>
        <v/>
      </c>
      <c r="L22" s="129" t="str">
        <f>CONCATENATE(J22,入力シート!J36,入力シート!K36,K22)</f>
        <v/>
      </c>
    </row>
    <row r="23" spans="2:12" ht="13.5" thickBot="1" x14ac:dyDescent="0.25">
      <c r="B23" s="124"/>
      <c r="C23" s="124"/>
      <c r="D23" s="124"/>
      <c r="E23" s="124"/>
      <c r="F23" s="134" t="s">
        <v>78</v>
      </c>
      <c r="G23" s="124"/>
      <c r="H23" s="297"/>
      <c r="I23" s="136" t="str">
        <f>IF(入力シート!I37="","",IF(入力シート!I37="千葉県","",入力シート!I37))</f>
        <v/>
      </c>
      <c r="J23" s="136" t="str">
        <f t="shared" si="0"/>
        <v/>
      </c>
      <c r="K23" s="168" t="str">
        <f>IF(入力シート!L37="","",IF(入力シート!L37="中学校","",入力シート!L37))</f>
        <v/>
      </c>
      <c r="L23" s="137" t="str">
        <f>CONCATENATE(J23,入力シート!J37,入力シート!K37,K23)</f>
        <v/>
      </c>
    </row>
    <row r="24" spans="2:12" x14ac:dyDescent="0.2">
      <c r="B24" s="124"/>
      <c r="C24" s="124"/>
      <c r="D24" s="124"/>
      <c r="E24" s="124"/>
      <c r="F24" s="134" t="s">
        <v>79</v>
      </c>
      <c r="G24" s="124"/>
      <c r="H24" s="296">
        <v>11</v>
      </c>
      <c r="I24" s="138" t="str">
        <f>IF(入力シート!I38="","",IF(入力シート!I38="千葉県","",入力シート!I38))</f>
        <v/>
      </c>
      <c r="J24" s="138" t="str">
        <f t="shared" si="0"/>
        <v/>
      </c>
      <c r="K24" s="169" t="str">
        <f>IF(入力シート!L38="","",IF(入力シート!L38="中学校","",入力シート!L38))</f>
        <v/>
      </c>
      <c r="L24" s="139" t="str">
        <f>CONCATENATE(J24,入力シート!J38,入力シート!K38,K24)</f>
        <v/>
      </c>
    </row>
    <row r="25" spans="2:12" x14ac:dyDescent="0.2">
      <c r="B25" s="124"/>
      <c r="C25" s="124"/>
      <c r="D25" s="124"/>
      <c r="E25" s="124"/>
      <c r="F25" s="134" t="s">
        <v>80</v>
      </c>
      <c r="G25" s="124"/>
      <c r="H25" s="294"/>
      <c r="I25" s="128" t="str">
        <f>IF(入力シート!I39="","",IF(入力シート!I39="千葉県","",入力シート!I39))</f>
        <v/>
      </c>
      <c r="J25" s="128" t="str">
        <f t="shared" si="0"/>
        <v/>
      </c>
      <c r="K25" s="164" t="str">
        <f>IF(入力シート!L39="","",IF(入力シート!L39="中学校","",入力シート!L39))</f>
        <v/>
      </c>
      <c r="L25" s="129" t="str">
        <f>CONCATENATE(J25,入力シート!J39,入力シート!K39,K25)</f>
        <v/>
      </c>
    </row>
    <row r="26" spans="2:12" x14ac:dyDescent="0.2">
      <c r="B26" s="124"/>
      <c r="C26" s="124"/>
      <c r="D26" s="124"/>
      <c r="E26" s="124"/>
      <c r="F26" s="134" t="s">
        <v>81</v>
      </c>
      <c r="G26" s="124"/>
      <c r="H26" s="293">
        <v>12</v>
      </c>
      <c r="I26" s="128" t="str">
        <f>IF(入力シート!I40="","",IF(入力シート!I40="千葉県","",入力シート!I40))</f>
        <v/>
      </c>
      <c r="J26" s="128" t="str">
        <f t="shared" si="0"/>
        <v/>
      </c>
      <c r="K26" s="164" t="str">
        <f>IF(入力シート!L40="","",IF(入力シート!L40="中学校","",入力シート!L40))</f>
        <v/>
      </c>
      <c r="L26" s="129" t="str">
        <f>CONCATENATE(J26,入力シート!J40,入力シート!K40,K26)</f>
        <v/>
      </c>
    </row>
    <row r="27" spans="2:12" x14ac:dyDescent="0.2">
      <c r="B27" s="124"/>
      <c r="C27" s="124"/>
      <c r="D27" s="124"/>
      <c r="E27" s="124"/>
      <c r="F27" s="134" t="s">
        <v>82</v>
      </c>
      <c r="G27" s="124"/>
      <c r="H27" s="294"/>
      <c r="I27" s="128" t="str">
        <f>IF(入力シート!I41="","",IF(入力シート!I41="千葉県","",入力シート!I41))</f>
        <v/>
      </c>
      <c r="J27" s="128" t="str">
        <f t="shared" si="0"/>
        <v/>
      </c>
      <c r="K27" s="164" t="str">
        <f>IF(入力シート!L41="","",IF(入力シート!L41="中学校","",入力シート!L41))</f>
        <v/>
      </c>
      <c r="L27" s="129" t="str">
        <f>CONCATENATE(J27,入力シート!J41,入力シート!K41,K27)</f>
        <v/>
      </c>
    </row>
    <row r="28" spans="2:12" x14ac:dyDescent="0.2">
      <c r="B28" s="124"/>
      <c r="C28" s="124"/>
      <c r="D28" s="124"/>
      <c r="E28" s="124"/>
      <c r="F28" s="134" t="s">
        <v>83</v>
      </c>
      <c r="G28" s="124"/>
      <c r="H28" s="293">
        <v>13</v>
      </c>
      <c r="I28" s="128" t="str">
        <f>IF(入力シート!I42="","",IF(入力シート!I42="千葉県","",入力シート!I42))</f>
        <v/>
      </c>
      <c r="J28" s="128" t="str">
        <f t="shared" si="0"/>
        <v/>
      </c>
      <c r="K28" s="164" t="str">
        <f>IF(入力シート!L42="","",IF(入力シート!L42="中学校","",入力シート!L42))</f>
        <v/>
      </c>
      <c r="L28" s="129" t="str">
        <f>CONCATENATE(J28,入力シート!J42,入力シート!K42,K28)</f>
        <v/>
      </c>
    </row>
    <row r="29" spans="2:12" x14ac:dyDescent="0.2">
      <c r="B29" s="124"/>
      <c r="C29" s="124"/>
      <c r="D29" s="124"/>
      <c r="E29" s="124"/>
      <c r="F29" s="134" t="s">
        <v>104</v>
      </c>
      <c r="G29" s="124"/>
      <c r="H29" s="294"/>
      <c r="I29" s="128" t="str">
        <f>IF(入力シート!I43="","",IF(入力シート!I43="千葉県","",入力シート!I43))</f>
        <v/>
      </c>
      <c r="J29" s="128" t="str">
        <f t="shared" si="0"/>
        <v/>
      </c>
      <c r="K29" s="164" t="str">
        <f>IF(入力シート!L43="","",IF(入力シート!L43="中学校","",入力シート!L43))</f>
        <v/>
      </c>
      <c r="L29" s="129" t="str">
        <f>CONCATENATE(J29,入力シート!J43,入力シート!K43,K29)</f>
        <v/>
      </c>
    </row>
    <row r="30" spans="2:12" x14ac:dyDescent="0.2">
      <c r="B30" s="124"/>
      <c r="C30" s="124"/>
      <c r="D30" s="124"/>
      <c r="E30" s="124"/>
      <c r="F30" s="134" t="s">
        <v>105</v>
      </c>
      <c r="G30" s="124"/>
      <c r="H30" s="293">
        <v>14</v>
      </c>
      <c r="I30" s="128" t="str">
        <f>IF(入力シート!I44="","",IF(入力シート!I44="千葉県","",入力シート!I44))</f>
        <v/>
      </c>
      <c r="J30" s="128" t="str">
        <f t="shared" si="0"/>
        <v/>
      </c>
      <c r="K30" s="164" t="str">
        <f>IF(入力シート!L44="","",IF(入力シート!L44="中学校","",入力シート!L44))</f>
        <v/>
      </c>
      <c r="L30" s="129" t="str">
        <f>CONCATENATE(J30,入力シート!J44,入力シート!K44,K30)</f>
        <v/>
      </c>
    </row>
    <row r="31" spans="2:12" x14ac:dyDescent="0.2">
      <c r="B31" s="124"/>
      <c r="C31" s="124"/>
      <c r="D31" s="124"/>
      <c r="E31" s="124"/>
      <c r="F31" s="134" t="s">
        <v>84</v>
      </c>
      <c r="G31" s="124"/>
      <c r="H31" s="294"/>
      <c r="I31" s="128" t="str">
        <f>IF(入力シート!I45="","",IF(入力シート!I45="千葉県","",入力シート!I45))</f>
        <v/>
      </c>
      <c r="J31" s="128" t="str">
        <f t="shared" si="0"/>
        <v/>
      </c>
      <c r="K31" s="164" t="str">
        <f>IF(入力シート!L45="","",IF(入力シート!L45="中学校","",入力シート!L45))</f>
        <v/>
      </c>
      <c r="L31" s="129" t="str">
        <f>CONCATENATE(J31,入力シート!J45,入力シート!K45,K31)</f>
        <v/>
      </c>
    </row>
    <row r="32" spans="2:12" x14ac:dyDescent="0.2">
      <c r="B32" s="124"/>
      <c r="C32" s="124"/>
      <c r="D32" s="124"/>
      <c r="E32" s="124"/>
      <c r="F32" s="134" t="s">
        <v>85</v>
      </c>
      <c r="G32" s="124"/>
      <c r="H32" s="293">
        <v>15</v>
      </c>
      <c r="I32" s="128" t="str">
        <f>IF(入力シート!I46="","",IF(入力シート!I46="千葉県","",入力シート!I46))</f>
        <v/>
      </c>
      <c r="J32" s="128" t="str">
        <f t="shared" si="0"/>
        <v/>
      </c>
      <c r="K32" s="164" t="str">
        <f>IF(入力シート!L46="","",IF(入力シート!L46="中学校","",入力シート!L46))</f>
        <v/>
      </c>
      <c r="L32" s="129" t="str">
        <f>CONCATENATE(J32,入力シート!J46,入力シート!K46,K32)</f>
        <v/>
      </c>
    </row>
    <row r="33" spans="2:12" x14ac:dyDescent="0.2">
      <c r="B33" s="124"/>
      <c r="C33" s="124"/>
      <c r="D33" s="124"/>
      <c r="E33" s="124"/>
      <c r="F33" s="134" t="s">
        <v>86</v>
      </c>
      <c r="G33" s="124"/>
      <c r="H33" s="294"/>
      <c r="I33" s="128" t="str">
        <f>IF(入力シート!I47="","",IF(入力シート!I47="千葉県","",入力シート!I47))</f>
        <v/>
      </c>
      <c r="J33" s="128" t="str">
        <f t="shared" si="0"/>
        <v/>
      </c>
      <c r="K33" s="164" t="str">
        <f>IF(入力シート!L47="","",IF(入力シート!L47="中学校","",入力シート!L47))</f>
        <v/>
      </c>
      <c r="L33" s="129" t="str">
        <f>CONCATENATE(J33,入力シート!J47,入力シート!K47,K33)</f>
        <v/>
      </c>
    </row>
    <row r="34" spans="2:12" x14ac:dyDescent="0.2">
      <c r="B34" s="124"/>
      <c r="C34" s="124"/>
      <c r="D34" s="124"/>
      <c r="E34" s="124"/>
      <c r="F34" s="134" t="s">
        <v>87</v>
      </c>
      <c r="G34" s="124"/>
      <c r="H34" s="293">
        <v>16</v>
      </c>
      <c r="I34" s="128" t="str">
        <f>IF(入力シート!I48="","",IF(入力シート!I48="千葉県","",入力シート!I48))</f>
        <v/>
      </c>
      <c r="J34" s="128" t="str">
        <f t="shared" si="0"/>
        <v/>
      </c>
      <c r="K34" s="164" t="str">
        <f>IF(入力シート!L48="","",IF(入力シート!L48="中学校","",入力シート!L48))</f>
        <v/>
      </c>
      <c r="L34" s="129" t="str">
        <f>CONCATENATE(J34,入力シート!J48,入力シート!K48,K34)</f>
        <v/>
      </c>
    </row>
    <row r="35" spans="2:12" x14ac:dyDescent="0.2">
      <c r="B35" s="124"/>
      <c r="C35" s="124"/>
      <c r="D35" s="124"/>
      <c r="E35" s="124"/>
      <c r="F35" s="134" t="s">
        <v>88</v>
      </c>
      <c r="G35" s="124"/>
      <c r="H35" s="294"/>
      <c r="I35" s="128" t="str">
        <f>IF(入力シート!I49="","",IF(入力シート!I49="千葉県","",入力シート!I49))</f>
        <v/>
      </c>
      <c r="J35" s="128" t="str">
        <f t="shared" si="0"/>
        <v/>
      </c>
      <c r="K35" s="164" t="str">
        <f>IF(入力シート!L49="","",IF(入力シート!L49="中学校","",入力シート!L49))</f>
        <v/>
      </c>
      <c r="L35" s="129" t="str">
        <f>CONCATENATE(J35,入力シート!J49,入力シート!K49,K35)</f>
        <v/>
      </c>
    </row>
    <row r="36" spans="2:12" x14ac:dyDescent="0.2">
      <c r="B36" s="124"/>
      <c r="C36" s="124"/>
      <c r="D36" s="124"/>
      <c r="E36" s="124"/>
      <c r="F36" s="134" t="s">
        <v>89</v>
      </c>
      <c r="G36" s="124"/>
      <c r="H36" s="293">
        <v>17</v>
      </c>
      <c r="I36" s="128" t="str">
        <f>IF(入力シート!I50="","",IF(入力シート!I50="千葉県","",入力シート!I50))</f>
        <v/>
      </c>
      <c r="J36" s="128" t="str">
        <f t="shared" si="0"/>
        <v/>
      </c>
      <c r="K36" s="164" t="str">
        <f>IF(入力シート!L50="","",IF(入力シート!L50="中学校","",入力シート!L50))</f>
        <v/>
      </c>
      <c r="L36" s="129" t="str">
        <f>CONCATENATE(J36,入力シート!J50,入力シート!K50,K36)</f>
        <v/>
      </c>
    </row>
    <row r="37" spans="2:12" x14ac:dyDescent="0.2">
      <c r="B37" s="124"/>
      <c r="C37" s="124"/>
      <c r="D37" s="124"/>
      <c r="E37" s="124"/>
      <c r="F37" s="134" t="s">
        <v>90</v>
      </c>
      <c r="G37" s="124"/>
      <c r="H37" s="294"/>
      <c r="I37" s="128" t="str">
        <f>IF(入力シート!I51="","",IF(入力シート!I51="千葉県","",入力シート!I51))</f>
        <v/>
      </c>
      <c r="J37" s="128" t="str">
        <f t="shared" si="0"/>
        <v/>
      </c>
      <c r="K37" s="164" t="str">
        <f>IF(入力シート!L51="","",IF(入力シート!L51="中学校","",入力シート!L51))</f>
        <v/>
      </c>
      <c r="L37" s="129" t="str">
        <f>CONCATENATE(J37,入力シート!J51,入力シート!K51,K37)</f>
        <v/>
      </c>
    </row>
    <row r="38" spans="2:12" x14ac:dyDescent="0.2">
      <c r="B38" s="124"/>
      <c r="C38" s="124"/>
      <c r="D38" s="124"/>
      <c r="E38" s="124"/>
      <c r="F38" s="134" t="s">
        <v>91</v>
      </c>
      <c r="G38" s="124"/>
      <c r="H38" s="293">
        <v>18</v>
      </c>
      <c r="I38" s="128" t="str">
        <f>IF(入力シート!I52="","",IF(入力シート!I52="千葉県","",入力シート!I52))</f>
        <v/>
      </c>
      <c r="J38" s="128" t="str">
        <f t="shared" si="0"/>
        <v/>
      </c>
      <c r="K38" s="164" t="str">
        <f>IF(入力シート!L52="","",IF(入力シート!L52="中学校","",入力シート!L52))</f>
        <v/>
      </c>
      <c r="L38" s="129" t="str">
        <f>CONCATENATE(J38,入力シート!J52,入力シート!K52,K38)</f>
        <v/>
      </c>
    </row>
    <row r="39" spans="2:12" x14ac:dyDescent="0.2">
      <c r="B39" s="124"/>
      <c r="C39" s="124"/>
      <c r="D39" s="124"/>
      <c r="E39" s="124"/>
      <c r="F39" s="134" t="s">
        <v>92</v>
      </c>
      <c r="G39" s="124"/>
      <c r="H39" s="294"/>
      <c r="I39" s="128" t="str">
        <f>IF(入力シート!I53="","",IF(入力シート!I53="千葉県","",入力シート!I53))</f>
        <v/>
      </c>
      <c r="J39" s="128" t="str">
        <f t="shared" si="0"/>
        <v/>
      </c>
      <c r="K39" s="164" t="str">
        <f>IF(入力シート!L53="","",IF(入力シート!L53="中学校","",入力シート!L53))</f>
        <v/>
      </c>
      <c r="L39" s="129" t="str">
        <f>CONCATENATE(J39,入力シート!J53,入力シート!K53,K39)</f>
        <v/>
      </c>
    </row>
    <row r="40" spans="2:12" x14ac:dyDescent="0.2">
      <c r="B40" s="124"/>
      <c r="C40" s="124"/>
      <c r="D40" s="124"/>
      <c r="E40" s="124"/>
      <c r="F40" s="134" t="s">
        <v>93</v>
      </c>
      <c r="G40" s="124"/>
      <c r="H40" s="293">
        <v>19</v>
      </c>
      <c r="I40" s="128" t="str">
        <f>IF(入力シート!I54="","",IF(入力シート!I54="千葉県","",入力シート!I54))</f>
        <v/>
      </c>
      <c r="J40" s="128" t="str">
        <f t="shared" si="0"/>
        <v/>
      </c>
      <c r="K40" s="164" t="str">
        <f>IF(入力シート!L54="","",IF(入力シート!L54="中学校","",入力シート!L54))</f>
        <v/>
      </c>
      <c r="L40" s="129" t="str">
        <f>CONCATENATE(J40,入力シート!J54,入力シート!K54,K40)</f>
        <v/>
      </c>
    </row>
    <row r="41" spans="2:12" x14ac:dyDescent="0.2">
      <c r="B41" s="124"/>
      <c r="C41" s="124"/>
      <c r="D41" s="124"/>
      <c r="E41" s="124"/>
      <c r="F41" s="134" t="s">
        <v>94</v>
      </c>
      <c r="G41" s="124"/>
      <c r="H41" s="294"/>
      <c r="I41" s="128" t="str">
        <f>IF(入力シート!I55="","",IF(入力シート!I55="千葉県","",入力シート!I55))</f>
        <v/>
      </c>
      <c r="J41" s="128" t="str">
        <f t="shared" si="0"/>
        <v/>
      </c>
      <c r="K41" s="164" t="str">
        <f>IF(入力シート!L55="","",IF(入力シート!L55="中学校","",入力シート!L55))</f>
        <v/>
      </c>
      <c r="L41" s="129" t="str">
        <f>CONCATENATE(J41,入力シート!J55,入力シート!K55,K41)</f>
        <v/>
      </c>
    </row>
    <row r="42" spans="2:12" x14ac:dyDescent="0.2">
      <c r="B42" s="124"/>
      <c r="C42" s="124"/>
      <c r="D42" s="124"/>
      <c r="E42" s="124"/>
      <c r="F42" s="134" t="s">
        <v>95</v>
      </c>
      <c r="G42" s="124"/>
      <c r="H42" s="293">
        <v>20</v>
      </c>
      <c r="I42" s="128" t="str">
        <f>IF(入力シート!I56="","",IF(入力シート!I56="千葉県","",入力シート!I56))</f>
        <v/>
      </c>
      <c r="J42" s="128" t="str">
        <f t="shared" si="0"/>
        <v/>
      </c>
      <c r="K42" s="164" t="str">
        <f>IF(入力シート!L56="","",IF(入力シート!L56="中学校","",入力シート!L56))</f>
        <v/>
      </c>
      <c r="L42" s="129" t="str">
        <f>CONCATENATE(J42,入力シート!J56,入力シート!K56,K42)</f>
        <v/>
      </c>
    </row>
    <row r="43" spans="2:12" ht="13.5" thickBot="1" x14ac:dyDescent="0.25">
      <c r="B43" s="124"/>
      <c r="C43" s="124"/>
      <c r="D43" s="124"/>
      <c r="E43" s="124"/>
      <c r="F43" s="134" t="s">
        <v>96</v>
      </c>
      <c r="G43" s="124"/>
      <c r="H43" s="295"/>
      <c r="I43" s="131" t="str">
        <f>IF(入力シート!I57="","",IF(入力シート!I57="千葉県","",入力シート!I57))</f>
        <v/>
      </c>
      <c r="J43" s="131" t="str">
        <f t="shared" si="0"/>
        <v/>
      </c>
      <c r="K43" s="170" t="str">
        <f>IF(入力シート!L57="","",IF(入力シート!L57="中学校","",入力シート!L57))</f>
        <v/>
      </c>
      <c r="L43" s="132" t="str">
        <f>CONCATENATE(J43,入力シート!J57,入力シート!K57,K43)</f>
        <v/>
      </c>
    </row>
    <row r="44" spans="2:12" x14ac:dyDescent="0.2">
      <c r="B44" s="124"/>
      <c r="C44" s="124"/>
      <c r="D44" s="124"/>
      <c r="E44" s="124"/>
      <c r="F44" s="134" t="s">
        <v>97</v>
      </c>
      <c r="G44" s="124"/>
      <c r="H44" s="296">
        <v>21</v>
      </c>
      <c r="I44" s="138" t="str">
        <f>IF(入力シート!I58="","",IF(入力シート!I58="千葉県","",入力シート!I58))</f>
        <v/>
      </c>
      <c r="J44" s="138" t="str">
        <f t="shared" si="0"/>
        <v/>
      </c>
      <c r="K44" s="169" t="str">
        <f>IF(入力シート!L58="","",IF(入力シート!L58="中学校","",入力シート!L58))</f>
        <v/>
      </c>
      <c r="L44" s="139" t="str">
        <f>CONCATENATE(J44,入力シート!J58,入力シート!K58,K44)</f>
        <v/>
      </c>
    </row>
    <row r="45" spans="2:12" x14ac:dyDescent="0.2">
      <c r="B45" s="124"/>
      <c r="C45" s="124"/>
      <c r="D45" s="124"/>
      <c r="E45" s="124"/>
      <c r="F45" s="134" t="s">
        <v>98</v>
      </c>
      <c r="G45" s="124"/>
      <c r="H45" s="294"/>
      <c r="I45" s="128" t="str">
        <f>IF(入力シート!I59="","",IF(入力シート!I59="千葉県","",入力シート!I59))</f>
        <v/>
      </c>
      <c r="J45" s="128" t="str">
        <f t="shared" si="0"/>
        <v/>
      </c>
      <c r="K45" s="164" t="str">
        <f>IF(入力シート!L59="","",IF(入力シート!L59="中学校","",入力シート!L59))</f>
        <v/>
      </c>
      <c r="L45" s="129" t="str">
        <f>CONCATENATE(J45,入力シート!J59,入力シート!K59,K45)</f>
        <v/>
      </c>
    </row>
    <row r="46" spans="2:12" x14ac:dyDescent="0.2">
      <c r="B46" s="124"/>
      <c r="C46" s="124"/>
      <c r="D46" s="124"/>
      <c r="E46" s="124"/>
      <c r="F46" s="134" t="s">
        <v>99</v>
      </c>
      <c r="G46" s="124"/>
      <c r="H46" s="293">
        <v>22</v>
      </c>
      <c r="I46" s="128" t="str">
        <f>IF(入力シート!I60="","",IF(入力シート!I60="千葉県","",入力シート!I60))</f>
        <v/>
      </c>
      <c r="J46" s="128" t="str">
        <f t="shared" si="0"/>
        <v/>
      </c>
      <c r="K46" s="164" t="str">
        <f>IF(入力シート!L60="","",IF(入力シート!L60="中学校","",入力シート!L60))</f>
        <v/>
      </c>
      <c r="L46" s="129" t="str">
        <f>CONCATENATE(J46,入力シート!J60,入力シート!K60,K46)</f>
        <v/>
      </c>
    </row>
    <row r="47" spans="2:12" x14ac:dyDescent="0.2">
      <c r="B47" s="124"/>
      <c r="C47" s="124"/>
      <c r="D47" s="124"/>
      <c r="E47" s="124"/>
      <c r="F47" s="134" t="s">
        <v>100</v>
      </c>
      <c r="G47" s="124"/>
      <c r="H47" s="294"/>
      <c r="I47" s="128" t="str">
        <f>IF(入力シート!I61="","",IF(入力シート!I61="千葉県","",入力シート!I61))</f>
        <v/>
      </c>
      <c r="J47" s="128" t="str">
        <f t="shared" si="0"/>
        <v/>
      </c>
      <c r="K47" s="164" t="str">
        <f>IF(入力シート!L61="","",IF(入力シート!L61="中学校","",入力シート!L61))</f>
        <v/>
      </c>
      <c r="L47" s="129" t="str">
        <f>CONCATENATE(J47,入力シート!J61,入力シート!K61,K47)</f>
        <v/>
      </c>
    </row>
    <row r="48" spans="2:12" x14ac:dyDescent="0.2">
      <c r="B48" s="124"/>
      <c r="C48" s="124"/>
      <c r="D48" s="124"/>
      <c r="E48" s="124"/>
      <c r="F48" s="134" t="s">
        <v>101</v>
      </c>
      <c r="G48" s="124"/>
      <c r="H48" s="293">
        <v>23</v>
      </c>
      <c r="I48" s="128" t="str">
        <f>IF(入力シート!I62="","",IF(入力シート!I62="千葉県","",入力シート!I62))</f>
        <v/>
      </c>
      <c r="J48" s="128" t="str">
        <f t="shared" si="0"/>
        <v/>
      </c>
      <c r="K48" s="164" t="str">
        <f>IF(入力シート!L62="","",IF(入力シート!L62="中学校","",入力シート!L62))</f>
        <v/>
      </c>
      <c r="L48" s="129" t="str">
        <f>CONCATENATE(J48,入力シート!J62,入力シート!K62,K48)</f>
        <v/>
      </c>
    </row>
    <row r="49" spans="2:12" x14ac:dyDescent="0.2">
      <c r="B49" s="124"/>
      <c r="C49" s="124"/>
      <c r="D49" s="124"/>
      <c r="E49" s="124"/>
      <c r="F49" s="134" t="s">
        <v>102</v>
      </c>
      <c r="G49" s="124"/>
      <c r="H49" s="294"/>
      <c r="I49" s="128" t="str">
        <f>IF(入力シート!I63="","",IF(入力シート!I63="千葉県","",入力シート!I63))</f>
        <v/>
      </c>
      <c r="J49" s="128" t="str">
        <f t="shared" si="0"/>
        <v/>
      </c>
      <c r="K49" s="164" t="str">
        <f>IF(入力シート!L63="","",IF(入力シート!L63="中学校","",入力シート!L63))</f>
        <v/>
      </c>
      <c r="L49" s="129" t="str">
        <f>CONCATENATE(J49,入力シート!J63,入力シート!K63,K49)</f>
        <v/>
      </c>
    </row>
    <row r="50" spans="2:12" ht="13.5" thickBot="1" x14ac:dyDescent="0.25">
      <c r="B50" s="124"/>
      <c r="C50" s="124"/>
      <c r="D50" s="124"/>
      <c r="E50" s="124"/>
      <c r="F50" s="135" t="s">
        <v>103</v>
      </c>
      <c r="G50" s="124"/>
      <c r="H50" s="293">
        <v>24</v>
      </c>
      <c r="I50" s="128" t="str">
        <f>IF(入力シート!I64="","",IF(入力シート!I64="千葉県","",入力シート!I64))</f>
        <v/>
      </c>
      <c r="J50" s="128" t="str">
        <f t="shared" si="0"/>
        <v/>
      </c>
      <c r="K50" s="164" t="str">
        <f>IF(入力シート!L64="","",IF(入力シート!L64="中学校","",入力シート!L64))</f>
        <v/>
      </c>
      <c r="L50" s="129" t="str">
        <f>CONCATENATE(J50,入力シート!J64,入力シート!K64,K50)</f>
        <v/>
      </c>
    </row>
    <row r="51" spans="2:12" x14ac:dyDescent="0.2">
      <c r="B51" s="124"/>
      <c r="C51" s="124"/>
      <c r="D51" s="124"/>
      <c r="E51" s="124"/>
      <c r="F51" s="124"/>
      <c r="G51" s="124"/>
      <c r="H51" s="294"/>
      <c r="I51" s="128" t="str">
        <f>IF(入力シート!I65="","",IF(入力シート!I65="千葉県","",入力シート!I65))</f>
        <v/>
      </c>
      <c r="J51" s="128" t="str">
        <f t="shared" si="0"/>
        <v/>
      </c>
      <c r="K51" s="164" t="str">
        <f>IF(入力シート!L65="","",IF(入力シート!L65="中学校","",入力シート!L65))</f>
        <v/>
      </c>
      <c r="L51" s="129" t="str">
        <f>CONCATENATE(J51,入力シート!J65,入力シート!K65,K51)</f>
        <v/>
      </c>
    </row>
    <row r="52" spans="2:12" x14ac:dyDescent="0.2">
      <c r="B52" s="124"/>
      <c r="C52" s="124"/>
      <c r="D52" s="124"/>
      <c r="E52" s="124"/>
      <c r="F52" s="124"/>
      <c r="G52" s="124"/>
      <c r="H52" s="293">
        <v>25</v>
      </c>
      <c r="I52" s="128" t="str">
        <f>IF(入力シート!I66="","",IF(入力シート!I66="千葉県","",入力シート!I66))</f>
        <v/>
      </c>
      <c r="J52" s="128" t="str">
        <f t="shared" si="0"/>
        <v/>
      </c>
      <c r="K52" s="164" t="str">
        <f>IF(入力シート!L66="","",IF(入力シート!L66="中学校","",入力シート!L66))</f>
        <v/>
      </c>
      <c r="L52" s="129" t="str">
        <f>CONCATENATE(J52,入力シート!J66,入力シート!K66,K52)</f>
        <v/>
      </c>
    </row>
    <row r="53" spans="2:12" x14ac:dyDescent="0.2">
      <c r="B53" s="124"/>
      <c r="C53" s="124"/>
      <c r="D53" s="124"/>
      <c r="E53" s="124"/>
      <c r="F53" s="124"/>
      <c r="G53" s="124"/>
      <c r="H53" s="294"/>
      <c r="I53" s="128" t="str">
        <f>IF(入力シート!I67="","",IF(入力シート!I67="千葉県","",入力シート!I67))</f>
        <v/>
      </c>
      <c r="J53" s="128" t="str">
        <f t="shared" si="0"/>
        <v/>
      </c>
      <c r="K53" s="164" t="str">
        <f>IF(入力シート!L67="","",IF(入力シート!L67="中学校","",入力シート!L67))</f>
        <v/>
      </c>
      <c r="L53" s="129" t="str">
        <f>CONCATENATE(J53,入力シート!J67,入力シート!K67,K53)</f>
        <v/>
      </c>
    </row>
    <row r="54" spans="2:12" x14ac:dyDescent="0.2">
      <c r="H54" s="293">
        <v>26</v>
      </c>
      <c r="I54" s="128" t="str">
        <f>IF(入力シート!I68="","",IF(入力シート!I68="千葉県","",入力シート!I68))</f>
        <v/>
      </c>
      <c r="J54" s="128" t="str">
        <f t="shared" si="0"/>
        <v/>
      </c>
      <c r="K54" s="164" t="str">
        <f>IF(入力シート!L68="","",IF(入力シート!L68="中学校","",入力シート!L68))</f>
        <v/>
      </c>
      <c r="L54" s="129" t="str">
        <f>CONCATENATE(J54,入力シート!J68,入力シート!K68,K54)</f>
        <v/>
      </c>
    </row>
    <row r="55" spans="2:12" x14ac:dyDescent="0.2">
      <c r="H55" s="294"/>
      <c r="I55" s="128" t="str">
        <f>IF(入力シート!I69="","",IF(入力シート!I69="千葉県","",入力シート!I69))</f>
        <v/>
      </c>
      <c r="J55" s="128" t="str">
        <f t="shared" si="0"/>
        <v/>
      </c>
      <c r="K55" s="164" t="str">
        <f>IF(入力シート!L69="","",IF(入力シート!L69="中学校","",入力シート!L69))</f>
        <v/>
      </c>
      <c r="L55" s="129" t="str">
        <f>CONCATENATE(J55,入力シート!J69,入力シート!K69,K55)</f>
        <v/>
      </c>
    </row>
    <row r="56" spans="2:12" x14ac:dyDescent="0.2">
      <c r="H56" s="293">
        <v>27</v>
      </c>
      <c r="I56" s="128" t="str">
        <f>IF(入力シート!I70="","",IF(入力シート!I70="千葉県","",入力シート!I70))</f>
        <v/>
      </c>
      <c r="J56" s="128" t="str">
        <f t="shared" si="0"/>
        <v/>
      </c>
      <c r="K56" s="164" t="str">
        <f>IF(入力シート!L70="","",IF(入力シート!L70="中学校","",入力シート!L70))</f>
        <v/>
      </c>
      <c r="L56" s="129" t="str">
        <f>CONCATENATE(J56,入力シート!J70,入力シート!K70,K56)</f>
        <v/>
      </c>
    </row>
    <row r="57" spans="2:12" x14ac:dyDescent="0.2">
      <c r="H57" s="294"/>
      <c r="I57" s="128" t="str">
        <f>IF(入力シート!I71="","",IF(入力シート!I71="千葉県","",入力シート!I71))</f>
        <v/>
      </c>
      <c r="J57" s="128" t="str">
        <f t="shared" si="0"/>
        <v/>
      </c>
      <c r="K57" s="164" t="str">
        <f>IF(入力シート!L71="","",IF(入力シート!L71="中学校","",入力シート!L71))</f>
        <v/>
      </c>
      <c r="L57" s="129" t="str">
        <f>CONCATENATE(J57,入力シート!J71,入力シート!K71,K57)</f>
        <v/>
      </c>
    </row>
    <row r="58" spans="2:12" x14ac:dyDescent="0.2">
      <c r="H58" s="293">
        <v>28</v>
      </c>
      <c r="I58" s="128" t="str">
        <f>IF(入力シート!I72="","",IF(入力シート!I72="千葉県","",入力シート!I72))</f>
        <v/>
      </c>
      <c r="J58" s="128" t="str">
        <f t="shared" si="0"/>
        <v/>
      </c>
      <c r="K58" s="164" t="str">
        <f>IF(入力シート!L72="","",IF(入力シート!L72="中学校","",入力シート!L72))</f>
        <v/>
      </c>
      <c r="L58" s="129" t="str">
        <f>CONCATENATE(J58,入力シート!J72,入力シート!K72,K58)</f>
        <v/>
      </c>
    </row>
    <row r="59" spans="2:12" x14ac:dyDescent="0.2">
      <c r="H59" s="294"/>
      <c r="I59" s="128" t="str">
        <f>IF(入力シート!I73="","",IF(入力シート!I73="千葉県","",入力シート!I73))</f>
        <v/>
      </c>
      <c r="J59" s="128" t="str">
        <f t="shared" si="0"/>
        <v/>
      </c>
      <c r="K59" s="164" t="str">
        <f>IF(入力シート!L73="","",IF(入力シート!L73="中学校","",入力シート!L73))</f>
        <v/>
      </c>
      <c r="L59" s="129" t="str">
        <f>CONCATENATE(J59,入力シート!J73,入力シート!K73,K59)</f>
        <v/>
      </c>
    </row>
    <row r="60" spans="2:12" x14ac:dyDescent="0.2">
      <c r="H60" s="293">
        <v>29</v>
      </c>
      <c r="I60" s="128" t="str">
        <f>IF(入力シート!I74="","",IF(入力シート!I74="千葉県","",入力シート!I74))</f>
        <v/>
      </c>
      <c r="J60" s="128" t="str">
        <f t="shared" si="0"/>
        <v/>
      </c>
      <c r="K60" s="164" t="str">
        <f>IF(入力シート!L74="","",IF(入力シート!L74="中学校","",入力シート!L74))</f>
        <v/>
      </c>
      <c r="L60" s="129" t="str">
        <f>CONCATENATE(J60,入力シート!J74,入力シート!K74,K60)</f>
        <v/>
      </c>
    </row>
    <row r="61" spans="2:12" x14ac:dyDescent="0.2">
      <c r="H61" s="294"/>
      <c r="I61" s="128" t="str">
        <f>IF(入力シート!I75="","",IF(入力シート!I75="千葉県","",入力シート!I75))</f>
        <v/>
      </c>
      <c r="J61" s="128" t="str">
        <f t="shared" si="0"/>
        <v/>
      </c>
      <c r="K61" s="164" t="str">
        <f>IF(入力シート!L75="","",IF(入力シート!L75="中学校","",入力シート!L75))</f>
        <v/>
      </c>
      <c r="L61" s="129" t="str">
        <f>CONCATENATE(J61,入力シート!J75,入力シート!K75,K61)</f>
        <v/>
      </c>
    </row>
    <row r="62" spans="2:12" x14ac:dyDescent="0.2">
      <c r="H62" s="293">
        <v>30</v>
      </c>
      <c r="I62" s="128" t="str">
        <f>IF(入力シート!I76="","",IF(入力シート!I76="千葉県","",入力シート!I76))</f>
        <v/>
      </c>
      <c r="J62" s="128" t="str">
        <f t="shared" si="0"/>
        <v/>
      </c>
      <c r="K62" s="164" t="str">
        <f>IF(入力シート!L76="","",IF(入力シート!L76="中学校","",入力シート!L76))</f>
        <v/>
      </c>
      <c r="L62" s="129" t="str">
        <f>CONCATENATE(J62,入力シート!J76,入力シート!K76,K62)</f>
        <v/>
      </c>
    </row>
    <row r="63" spans="2:12" ht="13.5" thickBot="1" x14ac:dyDescent="0.25">
      <c r="H63" s="295"/>
      <c r="I63" s="131" t="str">
        <f>IF(入力シート!I77="","",IF(入力シート!I77="千葉県","",入力シート!I77))</f>
        <v/>
      </c>
      <c r="J63" s="131" t="str">
        <f t="shared" si="0"/>
        <v/>
      </c>
      <c r="K63" s="170" t="str">
        <f>IF(入力シート!L77="","",IF(入力シート!L77="中学校","",入力シート!L77))</f>
        <v/>
      </c>
      <c r="L63" s="132" t="str">
        <f>CONCATENATE(J63,入力シート!J77,入力シート!K77,K63)</f>
        <v/>
      </c>
    </row>
  </sheetData>
  <sheetProtection password="C0FA" sheet="1" selectLockedCells="1"/>
  <mergeCells count="32">
    <mergeCell ref="I3:L3"/>
    <mergeCell ref="H4:H5"/>
    <mergeCell ref="H6:H7"/>
    <mergeCell ref="H8:H9"/>
    <mergeCell ref="B1:L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60:H61"/>
    <mergeCell ref="H62:H63"/>
    <mergeCell ref="H50:H51"/>
    <mergeCell ref="H52:H53"/>
    <mergeCell ref="H54:H55"/>
    <mergeCell ref="H56:H57"/>
    <mergeCell ref="H58:H5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印刷用</vt:lpstr>
      <vt:lpstr>入力シート</vt:lpstr>
      <vt:lpstr>選択リスト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Fujiwara Naoyuki</cp:lastModifiedBy>
  <cp:lastPrinted>2024-01-18T03:17:04Z</cp:lastPrinted>
  <dcterms:created xsi:type="dcterms:W3CDTF">2012-05-11T02:14:42Z</dcterms:created>
  <dcterms:modified xsi:type="dcterms:W3CDTF">2024-09-03T02:30:40Z</dcterms:modified>
</cp:coreProperties>
</file>